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8" i="1"/>
  <c r="B187"/>
  <c r="A187"/>
  <c r="L186"/>
  <c r="J186"/>
  <c r="I186"/>
  <c r="H186"/>
  <c r="G186"/>
  <c r="F186"/>
  <c r="B177"/>
  <c r="A177"/>
  <c r="L176"/>
  <c r="J176"/>
  <c r="I176"/>
  <c r="I187" s="1"/>
  <c r="H176"/>
  <c r="G176"/>
  <c r="F176"/>
  <c r="B169"/>
  <c r="A169"/>
  <c r="L168"/>
  <c r="J168"/>
  <c r="I168"/>
  <c r="H168"/>
  <c r="G168"/>
  <c r="F168"/>
  <c r="B159"/>
  <c r="A159"/>
  <c r="L158"/>
  <c r="J158"/>
  <c r="I158"/>
  <c r="I169" s="1"/>
  <c r="H158"/>
  <c r="H169" s="1"/>
  <c r="G158"/>
  <c r="F158"/>
  <c r="B153"/>
  <c r="A153"/>
  <c r="L152"/>
  <c r="J152"/>
  <c r="I152"/>
  <c r="H152"/>
  <c r="G152"/>
  <c r="F152"/>
  <c r="B143"/>
  <c r="A143"/>
  <c r="L142"/>
  <c r="J142"/>
  <c r="I142"/>
  <c r="H142"/>
  <c r="H153" s="1"/>
  <c r="G142"/>
  <c r="F142"/>
  <c r="B135"/>
  <c r="A135"/>
  <c r="L134"/>
  <c r="J134"/>
  <c r="I134"/>
  <c r="H134"/>
  <c r="G134"/>
  <c r="F134"/>
  <c r="B125"/>
  <c r="A125"/>
  <c r="L124"/>
  <c r="J124"/>
  <c r="I124"/>
  <c r="I135" s="1"/>
  <c r="H124"/>
  <c r="H135" s="1"/>
  <c r="G124"/>
  <c r="F124"/>
  <c r="B116"/>
  <c r="A116"/>
  <c r="L115"/>
  <c r="J115"/>
  <c r="I115"/>
  <c r="H115"/>
  <c r="G115"/>
  <c r="F115"/>
  <c r="B106"/>
  <c r="A106"/>
  <c r="L105"/>
  <c r="J105"/>
  <c r="I105"/>
  <c r="H105"/>
  <c r="G105"/>
  <c r="F105"/>
  <c r="B97"/>
  <c r="A97"/>
  <c r="L96"/>
  <c r="J96"/>
  <c r="I96"/>
  <c r="H96"/>
  <c r="G96"/>
  <c r="F96"/>
  <c r="B87"/>
  <c r="A87"/>
  <c r="L86"/>
  <c r="J86"/>
  <c r="I86"/>
  <c r="I97" s="1"/>
  <c r="H86"/>
  <c r="G86"/>
  <c r="F86"/>
  <c r="B79"/>
  <c r="A79"/>
  <c r="L78"/>
  <c r="J78"/>
  <c r="I78"/>
  <c r="H78"/>
  <c r="G78"/>
  <c r="F78"/>
  <c r="B69"/>
  <c r="A69"/>
  <c r="L68"/>
  <c r="J68"/>
  <c r="I68"/>
  <c r="I79" s="1"/>
  <c r="H68"/>
  <c r="G68"/>
  <c r="F68"/>
  <c r="B60"/>
  <c r="A60"/>
  <c r="L59"/>
  <c r="J59"/>
  <c r="I59"/>
  <c r="H59"/>
  <c r="G59"/>
  <c r="F59"/>
  <c r="A50"/>
  <c r="L49"/>
  <c r="J49"/>
  <c r="I49"/>
  <c r="I60" s="1"/>
  <c r="H49"/>
  <c r="G49"/>
  <c r="F49"/>
  <c r="B42"/>
  <c r="A42"/>
  <c r="L41"/>
  <c r="J41"/>
  <c r="I41"/>
  <c r="H41"/>
  <c r="G41"/>
  <c r="F41"/>
  <c r="B32"/>
  <c r="A32"/>
  <c r="L31"/>
  <c r="J31"/>
  <c r="I31"/>
  <c r="H31"/>
  <c r="G31"/>
  <c r="F31"/>
  <c r="B23"/>
  <c r="A23"/>
  <c r="L22"/>
  <c r="J22"/>
  <c r="I22"/>
  <c r="H22"/>
  <c r="G22"/>
  <c r="F22"/>
  <c r="B13"/>
  <c r="A13"/>
  <c r="L12"/>
  <c r="J12"/>
  <c r="I12"/>
  <c r="H12"/>
  <c r="G12"/>
  <c r="F12"/>
  <c r="L169" l="1"/>
  <c r="G135"/>
  <c r="L135"/>
  <c r="L116"/>
  <c r="L187"/>
  <c r="L153"/>
  <c r="L97"/>
  <c r="L79"/>
  <c r="J187"/>
  <c r="G187"/>
  <c r="H187"/>
  <c r="F187"/>
  <c r="J169"/>
  <c r="G169"/>
  <c r="F169"/>
  <c r="G153"/>
  <c r="J153"/>
  <c r="I153"/>
  <c r="F153"/>
  <c r="J135"/>
  <c r="F135"/>
  <c r="I116"/>
  <c r="H116"/>
  <c r="J116"/>
  <c r="G116"/>
  <c r="F116"/>
  <c r="H97"/>
  <c r="J97"/>
  <c r="G97"/>
  <c r="F97"/>
  <c r="J79"/>
  <c r="H79"/>
  <c r="G79"/>
  <c r="F79"/>
  <c r="L60"/>
  <c r="J60"/>
  <c r="H60"/>
  <c r="G60"/>
  <c r="F60"/>
  <c r="I42"/>
  <c r="H42"/>
  <c r="G42"/>
  <c r="J42"/>
  <c r="L42"/>
  <c r="F42"/>
  <c r="L23"/>
  <c r="J23"/>
  <c r="I23"/>
  <c r="H23"/>
  <c r="G23"/>
  <c r="F23"/>
  <c r="I188" l="1"/>
  <c r="H188"/>
  <c r="G188"/>
  <c r="J188"/>
  <c r="F188"/>
</calcChain>
</file>

<file path=xl/sharedStrings.xml><?xml version="1.0" encoding="utf-8"?>
<sst xmlns="http://schemas.openxmlformats.org/spreadsheetml/2006/main" count="244" uniqueCount="75">
  <si>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</si>
  <si>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</si>
  <si>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</si>
  <si>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</si>
  <si>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</si>
  <si>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</si>
  <si>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</si>
  <si>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</si>
  <si>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</si>
  <si>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</si>
  <si>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</si>
  <si>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</si>
  <si>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</si>
  <si>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</si>
  <si>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</si>
  <si>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</si>
  <si>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</si>
  <si>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</si>
  <si>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</si>
  <si>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</si>
  <si>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</si>
  <si>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</si>
  <si>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</si>
  <si>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</si>
  <si>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</si>
  <si>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</si>
  <si>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</si>
  <si>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</si>
  <si>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</si>
  <si>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</si>
  <si>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</si>
  <si>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</si>
  <si>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</si>
  <si>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</si>
  <si>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</si>
  <si>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</si>
  <si>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</si>
  <si>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рыбный</t>
  </si>
  <si>
    <t>гороховое пюре</t>
  </si>
  <si>
    <t>хлеб пшеничный</t>
  </si>
  <si>
    <t>Руководитель филиала</t>
  </si>
  <si>
    <t>Борщ со сметаной</t>
  </si>
  <si>
    <t>гуляш из отварного мяса</t>
  </si>
  <si>
    <t xml:space="preserve">компот </t>
  </si>
  <si>
    <t>Суп картофельный с рисовой крупой, мясом кур</t>
  </si>
  <si>
    <t>Жаркое по домашнему</t>
  </si>
  <si>
    <t>сладкое блюдо</t>
  </si>
  <si>
    <t xml:space="preserve">Каша гречневая </t>
  </si>
  <si>
    <t>250</t>
  </si>
  <si>
    <t>рыба тушенная с овощами</t>
  </si>
  <si>
    <t>Картофельное пюре</t>
  </si>
  <si>
    <t>Макароны отварные</t>
  </si>
  <si>
    <t>Котлета мясная с соусом</t>
  </si>
  <si>
    <t>Суп гороховый</t>
  </si>
  <si>
    <t xml:space="preserve">Печень по строгоновски </t>
  </si>
  <si>
    <t>компот из с/ф</t>
  </si>
  <si>
    <t>Суп картофельный с клецками</t>
  </si>
  <si>
    <t>Каша рисовая рассыпчатая</t>
  </si>
  <si>
    <t>компот</t>
  </si>
  <si>
    <t xml:space="preserve">закуска </t>
  </si>
  <si>
    <t>котлета мясная</t>
  </si>
  <si>
    <t>салат " Из зелёного горошка"</t>
  </si>
  <si>
    <t>Суп картофельный с гречневой крупой</t>
  </si>
  <si>
    <t>Рассольник Ленинградский со сметаной</t>
  </si>
  <si>
    <t>Плов с мясом кур</t>
  </si>
  <si>
    <t>Свекольник со сметаной</t>
  </si>
  <si>
    <t>чай с сахаром</t>
  </si>
  <si>
    <t>Савельева М.А.</t>
  </si>
  <si>
    <t>филиал МБОУ "Жариковская СОШ ПМО"  в с. Богуславка</t>
  </si>
  <si>
    <t>капуста тушеная с картофелем и мясом</t>
  </si>
  <si>
    <t>сок фруктовый</t>
  </si>
  <si>
    <t>суп овощной со сметаной</t>
  </si>
  <si>
    <t>суп картофельный с макаронными изелиями</t>
  </si>
  <si>
    <t>СВО,льготная группа,платно 5-9 кл</t>
  </si>
  <si>
    <t>салат из свеклы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</si>
</sst>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2" borderId="2" xfId="0" applyFont="1" applyFill="1" applyBorder="1" applyProtection="1">
      <protection locked="0"/>
    </xf>
    <xf numFmtId="0" fontId="12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6" fillId="0" borderId="2" xfId="0" applyFont="1" applyBorder="1"/>
    <xf numFmtId="0" fontId="14" fillId="0" borderId="19" xfId="0" applyFont="1" applyBorder="1" applyAlignment="1">
      <alignment horizontal="center"/>
    </xf>
    <xf numFmtId="0" fontId="16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6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6" xfId="0" applyFont="1" applyBorder="1" applyAlignment="1">
      <alignment horizontal="center"/>
    </xf>
    <xf numFmtId="0" fontId="16" fillId="2" borderId="2" xfId="0" applyFon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N169" sqref="N169"/>
    </sheetView>
  </sheetViews>
  <sheetFormatPr defaultRowHeight="12.75"/>
  <cols>
    <col min="1" max="1" width="1.85546875" style="2" customWidth="1"/>
    <col min="2" max="2" width="2" style="2" customWidth="1"/>
    <col min="3" max="3" width="5.5703125" style="1" customWidth="1"/>
    <col min="4" max="4" width="8.140625" style="1" customWidth="1"/>
    <col min="5" max="5" width="25.42578125" style="2" customWidth="1"/>
    <col min="6" max="6" width="5" style="2" customWidth="1"/>
    <col min="7" max="7" width="5.28515625" style="2" customWidth="1"/>
    <col min="8" max="8" width="5.7109375" style="2" customWidth="1"/>
    <col min="9" max="10" width="4.5703125" style="2" customWidth="1"/>
    <col min="11" max="11" width="5" style="2" customWidth="1"/>
    <col min="12" max="12" width="5.28515625" style="2" customWidth="1"/>
    <col min="13" max="16384" width="9.140625" style="2"/>
  </cols>
  <sheetData>
    <row r="1" spans="1:12" ht="15">
      <c r="A1" s="1" t="s">
        <v>7</v>
      </c>
      <c r="C1" s="71" t="s">
        <v>68</v>
      </c>
      <c r="D1" s="72"/>
      <c r="E1" s="72"/>
      <c r="F1" s="12" t="s">
        <v>15</v>
      </c>
      <c r="G1" s="2" t="s">
        <v>16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17</v>
      </c>
      <c r="H2" s="73" t="s">
        <v>67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82" t="s">
        <v>73</v>
      </c>
      <c r="F3" s="83"/>
      <c r="G3" s="2" t="s">
        <v>18</v>
      </c>
      <c r="H3" s="47"/>
      <c r="I3" s="47">
        <v>1</v>
      </c>
      <c r="J3" s="48">
        <v>3</v>
      </c>
      <c r="K3" s="49">
        <v>2025</v>
      </c>
    </row>
    <row r="4" spans="1:12" ht="13.5" thickBot="1">
      <c r="C4" s="2"/>
      <c r="D4" s="4"/>
      <c r="H4" s="46" t="s">
        <v>34</v>
      </c>
      <c r="I4" s="46" t="s">
        <v>35</v>
      </c>
      <c r="J4" s="46" t="s">
        <v>36</v>
      </c>
    </row>
    <row r="5" spans="1:12" ht="44.25" customHeight="1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>
      <c r="A6" s="20">
        <v>1</v>
      </c>
      <c r="B6" s="21">
        <v>1</v>
      </c>
      <c r="C6" s="22" t="s">
        <v>19</v>
      </c>
      <c r="D6" s="5" t="s">
        <v>25</v>
      </c>
      <c r="E6" s="38" t="s">
        <v>37</v>
      </c>
      <c r="F6" s="39">
        <v>250</v>
      </c>
      <c r="G6" s="39">
        <v>9.1999999999999993</v>
      </c>
      <c r="H6" s="39">
        <v>3.4</v>
      </c>
      <c r="I6" s="39">
        <v>16.989999999999998</v>
      </c>
      <c r="J6" s="39">
        <v>133</v>
      </c>
      <c r="K6" s="40">
        <v>75</v>
      </c>
      <c r="L6" s="77">
        <v>34.299999999999997</v>
      </c>
    </row>
    <row r="7" spans="1:12" ht="15">
      <c r="A7" s="23"/>
      <c r="B7" s="15"/>
      <c r="C7" s="11"/>
      <c r="D7" s="6" t="s">
        <v>26</v>
      </c>
      <c r="E7" s="41" t="s">
        <v>60</v>
      </c>
      <c r="F7" s="42">
        <v>100</v>
      </c>
      <c r="G7" s="42">
        <v>12.1</v>
      </c>
      <c r="H7" s="42">
        <v>12.1</v>
      </c>
      <c r="I7" s="42">
        <v>12.82</v>
      </c>
      <c r="J7" s="42">
        <v>207.7</v>
      </c>
      <c r="K7" s="43">
        <v>246</v>
      </c>
      <c r="L7" s="78">
        <v>47.83</v>
      </c>
    </row>
    <row r="8" spans="1:12" ht="15">
      <c r="A8" s="23"/>
      <c r="B8" s="15"/>
      <c r="C8" s="11"/>
      <c r="D8" s="7" t="s">
        <v>27</v>
      </c>
      <c r="E8" s="41" t="s">
        <v>38</v>
      </c>
      <c r="F8" s="42">
        <v>180</v>
      </c>
      <c r="G8" s="42">
        <v>18.600000000000001</v>
      </c>
      <c r="H8" s="42">
        <v>6.2</v>
      </c>
      <c r="I8" s="42">
        <v>39</v>
      </c>
      <c r="J8" s="42">
        <v>286</v>
      </c>
      <c r="K8" s="43">
        <v>181</v>
      </c>
      <c r="L8" s="78">
        <v>15.22</v>
      </c>
    </row>
    <row r="9" spans="1:12" ht="15">
      <c r="A9" s="23"/>
      <c r="B9" s="15"/>
      <c r="C9" s="11"/>
      <c r="D9" s="7" t="s">
        <v>21</v>
      </c>
      <c r="E9" s="41" t="s">
        <v>39</v>
      </c>
      <c r="F9" s="42">
        <v>45</v>
      </c>
      <c r="G9" s="42">
        <v>3.4</v>
      </c>
      <c r="H9" s="42">
        <v>0.3</v>
      </c>
      <c r="I9" s="42">
        <v>22.6</v>
      </c>
      <c r="J9" s="42">
        <v>94</v>
      </c>
      <c r="K9" s="43">
        <v>1</v>
      </c>
      <c r="L9" s="78">
        <v>3.15</v>
      </c>
    </row>
    <row r="10" spans="1:12" ht="15">
      <c r="A10" s="23"/>
      <c r="B10" s="15"/>
      <c r="C10" s="11"/>
      <c r="D10" s="70" t="s">
        <v>20</v>
      </c>
      <c r="E10" s="41" t="s">
        <v>66</v>
      </c>
      <c r="F10" s="42">
        <v>200</v>
      </c>
      <c r="G10" s="42">
        <v>0.22</v>
      </c>
      <c r="H10" s="42">
        <v>0.11</v>
      </c>
      <c r="I10" s="42">
        <v>16.2</v>
      </c>
      <c r="J10" s="42">
        <v>58</v>
      </c>
      <c r="K10" s="43"/>
      <c r="L10" s="78">
        <v>4.5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78"/>
    </row>
    <row r="12" spans="1:12" ht="15">
      <c r="A12" s="24"/>
      <c r="B12" s="17"/>
      <c r="C12" s="8"/>
      <c r="D12" s="18" t="s">
        <v>31</v>
      </c>
      <c r="E12" s="9"/>
      <c r="F12" s="19">
        <f>SUM(F6:F11)</f>
        <v>775</v>
      </c>
      <c r="G12" s="19">
        <f>SUM(G6:G11)</f>
        <v>43.519999999999996</v>
      </c>
      <c r="H12" s="19">
        <f>SUM(H6:H11)</f>
        <v>22.11</v>
      </c>
      <c r="I12" s="19">
        <f>SUM(I6:I11)</f>
        <v>107.61</v>
      </c>
      <c r="J12" s="19">
        <f>SUM(J6:J11)</f>
        <v>778.7</v>
      </c>
      <c r="K12" s="25"/>
      <c r="L12" s="79">
        <f>SUM(L6:L11)</f>
        <v>105</v>
      </c>
    </row>
    <row r="13" spans="1:12" ht="15" hidden="1">
      <c r="A13" s="62">
        <f>A6</f>
        <v>1</v>
      </c>
      <c r="B13" s="59">
        <f>B6</f>
        <v>1</v>
      </c>
      <c r="C13" s="63"/>
      <c r="D13" s="61" t="s">
        <v>25</v>
      </c>
      <c r="E13" s="51"/>
      <c r="F13" s="52"/>
      <c r="G13" s="52"/>
      <c r="H13" s="52"/>
      <c r="I13" s="52"/>
      <c r="J13" s="52"/>
      <c r="K13" s="53"/>
      <c r="L13" s="80"/>
    </row>
    <row r="14" spans="1:12" ht="15" hidden="1">
      <c r="A14" s="64"/>
      <c r="B14" s="65"/>
      <c r="C14" s="66"/>
      <c r="D14" s="61" t="s">
        <v>27</v>
      </c>
      <c r="E14" s="51"/>
      <c r="F14" s="52"/>
      <c r="G14" s="52"/>
      <c r="H14" s="52"/>
      <c r="I14" s="52"/>
      <c r="J14" s="52"/>
      <c r="K14" s="53"/>
      <c r="L14" s="80"/>
    </row>
    <row r="15" spans="1:12" ht="15" hidden="1">
      <c r="A15" s="64"/>
      <c r="B15" s="65"/>
      <c r="C15" s="66"/>
      <c r="D15" s="61" t="s">
        <v>26</v>
      </c>
      <c r="E15" s="51"/>
      <c r="F15" s="52"/>
      <c r="G15" s="52"/>
      <c r="H15" s="52"/>
      <c r="I15" s="52"/>
      <c r="J15" s="52"/>
      <c r="K15" s="53"/>
      <c r="L15" s="80"/>
    </row>
    <row r="16" spans="1:12" ht="15" hidden="1">
      <c r="A16" s="64"/>
      <c r="B16" s="65"/>
      <c r="C16" s="66"/>
      <c r="D16" s="61" t="s">
        <v>20</v>
      </c>
      <c r="E16" s="51"/>
      <c r="F16" s="52"/>
      <c r="G16" s="52"/>
      <c r="H16" s="52"/>
      <c r="I16" s="52"/>
      <c r="J16" s="52"/>
      <c r="K16" s="53"/>
      <c r="L16" s="80"/>
    </row>
    <row r="17" spans="1:12" ht="15" hidden="1">
      <c r="A17" s="64"/>
      <c r="B17" s="65"/>
      <c r="C17" s="66"/>
      <c r="D17" s="61" t="s">
        <v>21</v>
      </c>
      <c r="E17" s="51"/>
      <c r="F17" s="52"/>
      <c r="G17" s="52"/>
      <c r="H17" s="52"/>
      <c r="I17" s="52"/>
      <c r="J17" s="52"/>
      <c r="K17" s="53"/>
      <c r="L17" s="80"/>
    </row>
    <row r="18" spans="1:12" ht="15" hidden="1">
      <c r="A18" s="64"/>
      <c r="B18" s="65"/>
      <c r="C18" s="66"/>
      <c r="D18" s="61" t="s">
        <v>22</v>
      </c>
      <c r="E18" s="51"/>
      <c r="F18" s="52"/>
      <c r="G18" s="52"/>
      <c r="H18" s="52"/>
      <c r="I18" s="52"/>
      <c r="J18" s="52"/>
      <c r="K18" s="53"/>
      <c r="L18" s="80"/>
    </row>
    <row r="19" spans="1:12" ht="15" hidden="1">
      <c r="A19" s="64"/>
      <c r="B19" s="65"/>
      <c r="C19" s="66"/>
      <c r="D19" s="61" t="s">
        <v>30</v>
      </c>
      <c r="E19" s="51"/>
      <c r="F19" s="52"/>
      <c r="G19" s="52"/>
      <c r="H19" s="52"/>
      <c r="I19" s="52"/>
      <c r="J19" s="52"/>
      <c r="K19" s="53"/>
      <c r="L19" s="80"/>
    </row>
    <row r="20" spans="1:12" ht="15" hidden="1">
      <c r="A20" s="54"/>
      <c r="B20" s="55"/>
      <c r="C20" s="56"/>
      <c r="D20" s="57"/>
      <c r="E20" s="51"/>
      <c r="F20" s="52"/>
      <c r="G20" s="52"/>
      <c r="H20" s="52"/>
      <c r="I20" s="52"/>
      <c r="J20" s="52"/>
      <c r="K20" s="53"/>
      <c r="L20" s="80"/>
    </row>
    <row r="21" spans="1:12" ht="15" hidden="1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78"/>
    </row>
    <row r="22" spans="1:12" ht="15" hidden="1">
      <c r="A22" s="24"/>
      <c r="B22" s="17"/>
      <c r="C22" s="8"/>
      <c r="D22" s="18" t="s">
        <v>31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79">
        <f t="shared" ref="L22" si="1">SUM(L13:L21)</f>
        <v>0</v>
      </c>
    </row>
    <row r="23" spans="1:12" ht="15.75" thickBot="1">
      <c r="A23" s="29">
        <f>A6</f>
        <v>1</v>
      </c>
      <c r="B23" s="30">
        <f>B6</f>
        <v>1</v>
      </c>
      <c r="C23" s="74" t="s">
        <v>4</v>
      </c>
      <c r="D23" s="75"/>
      <c r="E23" s="31"/>
      <c r="F23" s="32">
        <f>F12+F22</f>
        <v>775</v>
      </c>
      <c r="G23" s="32">
        <f t="shared" ref="G23:J23" si="2">G12+G22</f>
        <v>43.519999999999996</v>
      </c>
      <c r="H23" s="32">
        <f t="shared" si="2"/>
        <v>22.11</v>
      </c>
      <c r="I23" s="32">
        <f t="shared" si="2"/>
        <v>107.61</v>
      </c>
      <c r="J23" s="32">
        <f t="shared" si="2"/>
        <v>778.7</v>
      </c>
      <c r="K23" s="32"/>
      <c r="L23" s="81">
        <f t="shared" ref="L23" si="3">L12+L22</f>
        <v>105</v>
      </c>
    </row>
    <row r="24" spans="1:12" ht="15">
      <c r="A24" s="14">
        <v>1</v>
      </c>
      <c r="B24" s="15">
        <v>2</v>
      </c>
      <c r="C24" s="22" t="s">
        <v>19</v>
      </c>
      <c r="D24" s="5" t="s">
        <v>25</v>
      </c>
      <c r="E24" s="38" t="s">
        <v>41</v>
      </c>
      <c r="F24" s="39">
        <v>250</v>
      </c>
      <c r="G24" s="39">
        <v>2.7</v>
      </c>
      <c r="H24" s="39">
        <v>4.0999999999999996</v>
      </c>
      <c r="I24" s="39">
        <v>8.9</v>
      </c>
      <c r="J24" s="39">
        <v>83</v>
      </c>
      <c r="K24" s="40">
        <v>75</v>
      </c>
      <c r="L24" s="77">
        <v>36.85</v>
      </c>
    </row>
    <row r="25" spans="1:12" ht="15">
      <c r="A25" s="14"/>
      <c r="B25" s="15"/>
      <c r="C25" s="11"/>
      <c r="D25" s="6" t="s">
        <v>26</v>
      </c>
      <c r="E25" s="41" t="s">
        <v>42</v>
      </c>
      <c r="F25" s="42">
        <v>100</v>
      </c>
      <c r="G25" s="42">
        <v>13.6</v>
      </c>
      <c r="H25" s="42">
        <v>13.5</v>
      </c>
      <c r="I25" s="42">
        <v>3.1</v>
      </c>
      <c r="J25" s="42">
        <v>189</v>
      </c>
      <c r="K25" s="43">
        <v>246</v>
      </c>
      <c r="L25" s="78">
        <v>43.25</v>
      </c>
    </row>
    <row r="26" spans="1:12" ht="15">
      <c r="A26" s="14"/>
      <c r="B26" s="15"/>
      <c r="C26" s="11"/>
      <c r="D26" s="7" t="s">
        <v>27</v>
      </c>
      <c r="E26" s="41" t="s">
        <v>51</v>
      </c>
      <c r="F26" s="42">
        <v>200</v>
      </c>
      <c r="G26" s="42">
        <v>7.5</v>
      </c>
      <c r="H26" s="42">
        <v>0.9</v>
      </c>
      <c r="I26" s="42">
        <v>47.9</v>
      </c>
      <c r="J26" s="42">
        <v>229.5</v>
      </c>
      <c r="K26" s="43">
        <v>202</v>
      </c>
      <c r="L26" s="78">
        <v>15.2</v>
      </c>
    </row>
    <row r="27" spans="1:12" ht="15">
      <c r="A27" s="14"/>
      <c r="B27" s="15"/>
      <c r="C27" s="11"/>
      <c r="D27" s="7" t="s">
        <v>20</v>
      </c>
      <c r="E27" s="41" t="s">
        <v>43</v>
      </c>
      <c r="F27" s="42">
        <v>200</v>
      </c>
      <c r="G27" s="42">
        <v>0</v>
      </c>
      <c r="H27" s="42">
        <v>0</v>
      </c>
      <c r="I27" s="42">
        <v>14.6</v>
      </c>
      <c r="J27" s="42">
        <v>58.1</v>
      </c>
      <c r="K27" s="43">
        <v>376</v>
      </c>
      <c r="L27" s="78">
        <v>3.5</v>
      </c>
    </row>
    <row r="28" spans="1:12" ht="15">
      <c r="A28" s="14"/>
      <c r="B28" s="15"/>
      <c r="C28" s="11"/>
      <c r="D28" s="7" t="s">
        <v>21</v>
      </c>
      <c r="E28" s="41" t="s">
        <v>39</v>
      </c>
      <c r="F28" s="42">
        <v>50</v>
      </c>
      <c r="G28" s="42">
        <v>3.8</v>
      </c>
      <c r="H28" s="42">
        <v>0.3</v>
      </c>
      <c r="I28" s="42">
        <v>25.1</v>
      </c>
      <c r="J28" s="42">
        <v>118.4</v>
      </c>
      <c r="K28" s="43">
        <v>1</v>
      </c>
      <c r="L28" s="78">
        <v>6.2</v>
      </c>
    </row>
    <row r="29" spans="1:12" ht="1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78"/>
    </row>
    <row r="30" spans="1:12" ht="12.75" customHeight="1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78"/>
    </row>
    <row r="31" spans="1:12" ht="15" hidden="1">
      <c r="A31" s="16"/>
      <c r="B31" s="17"/>
      <c r="C31" s="8"/>
      <c r="D31" s="18" t="s">
        <v>31</v>
      </c>
      <c r="E31" s="9"/>
      <c r="F31" s="19">
        <f>SUM(F24:F30)</f>
        <v>800</v>
      </c>
      <c r="G31" s="19">
        <f t="shared" ref="G31" si="4">SUM(G24:G30)</f>
        <v>27.6</v>
      </c>
      <c r="H31" s="19">
        <f t="shared" ref="H31" si="5">SUM(H24:H30)</f>
        <v>18.8</v>
      </c>
      <c r="I31" s="19">
        <f t="shared" ref="I31" si="6">SUM(I24:I30)</f>
        <v>99.6</v>
      </c>
      <c r="J31" s="19">
        <f t="shared" ref="J31:L31" si="7">SUM(J24:J30)</f>
        <v>678</v>
      </c>
      <c r="K31" s="25"/>
      <c r="L31" s="79">
        <f t="shared" si="7"/>
        <v>105</v>
      </c>
    </row>
    <row r="32" spans="1:12" ht="15" hidden="1">
      <c r="A32" s="59">
        <f>A24</f>
        <v>1</v>
      </c>
      <c r="B32" s="59">
        <f>B24</f>
        <v>2</v>
      </c>
      <c r="C32" s="63" t="s">
        <v>23</v>
      </c>
      <c r="D32" s="61" t="s">
        <v>24</v>
      </c>
      <c r="E32" s="67"/>
      <c r="F32" s="52"/>
      <c r="G32" s="52"/>
      <c r="H32" s="52"/>
      <c r="I32" s="52"/>
      <c r="J32" s="52"/>
      <c r="K32" s="53"/>
      <c r="L32" s="80"/>
    </row>
    <row r="33" spans="1:12" ht="15" hidden="1">
      <c r="A33" s="68"/>
      <c r="B33" s="65"/>
      <c r="C33" s="66"/>
      <c r="D33" s="61" t="s">
        <v>25</v>
      </c>
      <c r="E33" s="67"/>
      <c r="F33" s="52"/>
      <c r="G33" s="52"/>
      <c r="H33" s="52"/>
      <c r="I33" s="52"/>
      <c r="J33" s="52"/>
      <c r="K33" s="53"/>
      <c r="L33" s="80"/>
    </row>
    <row r="34" spans="1:12" ht="15" hidden="1">
      <c r="A34" s="68"/>
      <c r="B34" s="65"/>
      <c r="C34" s="66"/>
      <c r="D34" s="61" t="s">
        <v>26</v>
      </c>
      <c r="E34" s="67"/>
      <c r="F34" s="52"/>
      <c r="G34" s="52"/>
      <c r="H34" s="52"/>
      <c r="I34" s="52"/>
      <c r="J34" s="52"/>
      <c r="K34" s="53"/>
      <c r="L34" s="80"/>
    </row>
    <row r="35" spans="1:12" ht="15" hidden="1">
      <c r="A35" s="68"/>
      <c r="B35" s="65"/>
      <c r="C35" s="66"/>
      <c r="D35" s="61" t="s">
        <v>27</v>
      </c>
      <c r="E35" s="67"/>
      <c r="F35" s="52"/>
      <c r="G35" s="52"/>
      <c r="H35" s="52"/>
      <c r="I35" s="52"/>
      <c r="J35" s="52"/>
      <c r="K35" s="53"/>
      <c r="L35" s="80"/>
    </row>
    <row r="36" spans="1:12" ht="15" hidden="1">
      <c r="A36" s="68"/>
      <c r="B36" s="65"/>
      <c r="C36" s="66"/>
      <c r="D36" s="61" t="s">
        <v>28</v>
      </c>
      <c r="E36" s="67"/>
      <c r="F36" s="52"/>
      <c r="G36" s="52"/>
      <c r="H36" s="52"/>
      <c r="I36" s="52"/>
      <c r="J36" s="52"/>
      <c r="K36" s="53"/>
      <c r="L36" s="80"/>
    </row>
    <row r="37" spans="1:12" ht="15" hidden="1">
      <c r="A37" s="68"/>
      <c r="B37" s="65"/>
      <c r="C37" s="66"/>
      <c r="D37" s="61" t="s">
        <v>29</v>
      </c>
      <c r="E37" s="67"/>
      <c r="F37" s="52"/>
      <c r="G37" s="52"/>
      <c r="H37" s="52"/>
      <c r="I37" s="52"/>
      <c r="J37" s="52"/>
      <c r="K37" s="53"/>
      <c r="L37" s="80"/>
    </row>
    <row r="38" spans="1:12" ht="15" hidden="1">
      <c r="A38" s="68"/>
      <c r="B38" s="65"/>
      <c r="C38" s="66"/>
      <c r="D38" s="61"/>
      <c r="E38" s="67"/>
      <c r="F38" s="52"/>
      <c r="G38" s="52"/>
      <c r="H38" s="52"/>
      <c r="I38" s="52"/>
      <c r="J38" s="52"/>
      <c r="K38" s="53"/>
      <c r="L38" s="80"/>
    </row>
    <row r="39" spans="1:12" ht="15" hidden="1">
      <c r="A39" s="68"/>
      <c r="B39" s="65"/>
      <c r="C39" s="66"/>
      <c r="D39" s="69" t="s">
        <v>46</v>
      </c>
      <c r="E39" s="67"/>
      <c r="F39" s="52"/>
      <c r="G39" s="52"/>
      <c r="H39" s="52"/>
      <c r="I39" s="52"/>
      <c r="J39" s="52"/>
      <c r="K39" s="53"/>
      <c r="L39" s="80"/>
    </row>
    <row r="40" spans="1:12" ht="15" hidden="1">
      <c r="A40" s="58"/>
      <c r="B40" s="55"/>
      <c r="C40" s="56"/>
      <c r="D40" s="57"/>
      <c r="E40" s="51"/>
      <c r="F40" s="52"/>
      <c r="G40" s="52"/>
      <c r="H40" s="52"/>
      <c r="I40" s="52"/>
      <c r="J40" s="52"/>
      <c r="K40" s="53"/>
      <c r="L40" s="80"/>
    </row>
    <row r="41" spans="1:12" ht="15" hidden="1">
      <c r="A41" s="16"/>
      <c r="B41" s="17"/>
      <c r="C41" s="8"/>
      <c r="D41" s="18" t="s">
        <v>31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79">
        <f t="shared" si="11"/>
        <v>0</v>
      </c>
    </row>
    <row r="42" spans="1:12" ht="15.75" customHeight="1" thickBot="1">
      <c r="A42" s="33">
        <f>A24</f>
        <v>1</v>
      </c>
      <c r="B42" s="33">
        <f>B24</f>
        <v>2</v>
      </c>
      <c r="C42" s="74" t="s">
        <v>4</v>
      </c>
      <c r="D42" s="75"/>
      <c r="E42" s="31"/>
      <c r="F42" s="32">
        <f>F31+F41</f>
        <v>800</v>
      </c>
      <c r="G42" s="32">
        <f t="shared" ref="G42" si="12">G31+G41</f>
        <v>27.6</v>
      </c>
      <c r="H42" s="32">
        <f t="shared" ref="H42" si="13">H31+H41</f>
        <v>18.8</v>
      </c>
      <c r="I42" s="32">
        <f t="shared" ref="I42" si="14">I31+I41</f>
        <v>99.6</v>
      </c>
      <c r="J42" s="32">
        <f t="shared" ref="J42:L42" si="15">J31+J41</f>
        <v>678</v>
      </c>
      <c r="K42" s="32"/>
      <c r="L42" s="81">
        <f t="shared" si="15"/>
        <v>105</v>
      </c>
    </row>
    <row r="43" spans="1:12" ht="25.5">
      <c r="A43" s="20">
        <v>1</v>
      </c>
      <c r="B43" s="21">
        <v>3</v>
      </c>
      <c r="C43" s="22" t="s">
        <v>19</v>
      </c>
      <c r="D43" s="5" t="s">
        <v>24</v>
      </c>
      <c r="E43" s="38" t="s">
        <v>61</v>
      </c>
      <c r="F43" s="39">
        <v>52</v>
      </c>
      <c r="G43" s="39">
        <v>1</v>
      </c>
      <c r="H43" s="39">
        <v>5</v>
      </c>
      <c r="I43" s="39">
        <v>91</v>
      </c>
      <c r="J43" s="39">
        <v>90</v>
      </c>
      <c r="K43" s="40"/>
      <c r="L43" s="77">
        <v>16.88</v>
      </c>
    </row>
    <row r="44" spans="1:12" ht="25.5">
      <c r="A44" s="23"/>
      <c r="B44" s="15"/>
      <c r="C44" s="11"/>
      <c r="D44" s="6" t="s">
        <v>25</v>
      </c>
      <c r="E44" s="41" t="s">
        <v>44</v>
      </c>
      <c r="F44" s="42">
        <v>250</v>
      </c>
      <c r="G44" s="42">
        <v>3.7</v>
      </c>
      <c r="H44" s="42">
        <v>2.8</v>
      </c>
      <c r="I44" s="42">
        <v>19.600000000000001</v>
      </c>
      <c r="J44" s="42">
        <v>119</v>
      </c>
      <c r="K44" s="43">
        <v>88</v>
      </c>
      <c r="L44" s="78">
        <v>28.62</v>
      </c>
    </row>
    <row r="45" spans="1:12" ht="15">
      <c r="A45" s="23"/>
      <c r="B45" s="15"/>
      <c r="C45" s="11"/>
      <c r="D45" s="7" t="s">
        <v>27</v>
      </c>
      <c r="E45" s="41" t="s">
        <v>45</v>
      </c>
      <c r="F45" s="42">
        <v>220</v>
      </c>
      <c r="G45" s="42">
        <v>27.4</v>
      </c>
      <c r="H45" s="42">
        <v>31.7</v>
      </c>
      <c r="I45" s="42">
        <v>24.5</v>
      </c>
      <c r="J45" s="42">
        <v>493</v>
      </c>
      <c r="K45" s="43">
        <v>259</v>
      </c>
      <c r="L45" s="78">
        <v>37</v>
      </c>
    </row>
    <row r="46" spans="1:12" ht="15">
      <c r="A46" s="23"/>
      <c r="B46" s="15"/>
      <c r="C46" s="11"/>
      <c r="D46" s="7" t="s">
        <v>28</v>
      </c>
      <c r="E46" s="41" t="s">
        <v>70</v>
      </c>
      <c r="F46" s="42">
        <v>200</v>
      </c>
      <c r="G46" s="42">
        <v>0</v>
      </c>
      <c r="H46" s="42">
        <v>0</v>
      </c>
      <c r="I46" s="42">
        <v>14.6</v>
      </c>
      <c r="J46" s="42">
        <v>27.9</v>
      </c>
      <c r="K46" s="43">
        <v>100</v>
      </c>
      <c r="L46" s="78">
        <v>19</v>
      </c>
    </row>
    <row r="47" spans="1:12" ht="15">
      <c r="A47" s="23"/>
      <c r="B47" s="15"/>
      <c r="C47" s="11"/>
      <c r="D47" s="7" t="s">
        <v>21</v>
      </c>
      <c r="E47" s="41" t="s">
        <v>39</v>
      </c>
      <c r="F47" s="42">
        <v>50</v>
      </c>
      <c r="G47" s="42">
        <v>3.8</v>
      </c>
      <c r="H47" s="42">
        <v>0.3</v>
      </c>
      <c r="I47" s="42">
        <v>25.1</v>
      </c>
      <c r="J47" s="42">
        <v>118.4</v>
      </c>
      <c r="K47" s="43"/>
      <c r="L47" s="78">
        <v>3.5</v>
      </c>
    </row>
    <row r="48" spans="1:12" ht="1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78"/>
    </row>
    <row r="49" spans="1:12" ht="15" customHeight="1" thickBot="1">
      <c r="A49" s="24"/>
      <c r="B49" s="17"/>
      <c r="C49" s="8"/>
      <c r="D49" s="18" t="s">
        <v>31</v>
      </c>
      <c r="E49" s="9"/>
      <c r="F49" s="19">
        <f>SUM(F43:F48)</f>
        <v>772</v>
      </c>
      <c r="G49" s="19">
        <f>SUM(G43:G48)</f>
        <v>35.9</v>
      </c>
      <c r="H49" s="19">
        <f>SUM(H43:H48)</f>
        <v>39.799999999999997</v>
      </c>
      <c r="I49" s="19">
        <f>SUM(I43:I48)</f>
        <v>174.79999999999998</v>
      </c>
      <c r="J49" s="19">
        <f>SUM(J43:J48)</f>
        <v>848.3</v>
      </c>
      <c r="K49" s="25"/>
      <c r="L49" s="79">
        <f>SUM(L43:L48)</f>
        <v>105</v>
      </c>
    </row>
    <row r="50" spans="1:12" ht="7.5" hidden="1" customHeight="1" thickBot="1">
      <c r="A50" s="62">
        <f>A43</f>
        <v>1</v>
      </c>
      <c r="B50" s="59">
        <v>3</v>
      </c>
      <c r="C50" s="63" t="s">
        <v>23</v>
      </c>
      <c r="D50" s="61" t="s">
        <v>59</v>
      </c>
      <c r="E50" s="51"/>
      <c r="F50" s="52"/>
      <c r="G50" s="52"/>
      <c r="H50" s="52"/>
      <c r="I50" s="52"/>
      <c r="J50" s="52"/>
      <c r="K50" s="53"/>
      <c r="L50" s="52"/>
    </row>
    <row r="51" spans="1:12" ht="15.75" hidden="1" thickBot="1">
      <c r="A51" s="64"/>
      <c r="B51" s="65"/>
      <c r="C51" s="66"/>
      <c r="D51" s="61" t="s">
        <v>25</v>
      </c>
      <c r="E51" s="51"/>
      <c r="F51" s="52"/>
      <c r="G51" s="52"/>
      <c r="H51" s="52"/>
      <c r="I51" s="52"/>
      <c r="J51" s="52"/>
      <c r="K51" s="53"/>
      <c r="L51" s="52"/>
    </row>
    <row r="52" spans="1:12" ht="15.75" hidden="1" thickBot="1">
      <c r="A52" s="64"/>
      <c r="B52" s="65"/>
      <c r="C52" s="66"/>
      <c r="D52" s="61" t="s">
        <v>26</v>
      </c>
      <c r="E52" s="51"/>
      <c r="F52" s="52"/>
      <c r="G52" s="52"/>
      <c r="H52" s="52"/>
      <c r="I52" s="52"/>
      <c r="J52" s="52"/>
      <c r="K52" s="53"/>
      <c r="L52" s="52"/>
    </row>
    <row r="53" spans="1:12" ht="15.75" hidden="1" thickBot="1">
      <c r="A53" s="64"/>
      <c r="B53" s="65"/>
      <c r="C53" s="66"/>
      <c r="D53" s="61" t="s">
        <v>27</v>
      </c>
      <c r="E53" s="51"/>
      <c r="F53" s="52"/>
      <c r="G53" s="52"/>
      <c r="H53" s="52"/>
      <c r="I53" s="52"/>
      <c r="J53" s="52"/>
      <c r="K53" s="53"/>
      <c r="L53" s="52"/>
    </row>
    <row r="54" spans="1:12" ht="15.75" hidden="1" thickBot="1">
      <c r="A54" s="64"/>
      <c r="B54" s="65"/>
      <c r="C54" s="66"/>
      <c r="D54" s="61" t="s">
        <v>20</v>
      </c>
      <c r="E54" s="51"/>
      <c r="F54" s="52"/>
      <c r="G54" s="52"/>
      <c r="H54" s="52"/>
      <c r="I54" s="52"/>
      <c r="J54" s="52"/>
      <c r="K54" s="53"/>
      <c r="L54" s="52"/>
    </row>
    <row r="55" spans="1:12" ht="15.75" hidden="1" thickBot="1">
      <c r="A55" s="64"/>
      <c r="B55" s="65"/>
      <c r="C55" s="66"/>
      <c r="D55" s="61" t="s">
        <v>21</v>
      </c>
      <c r="E55" s="51"/>
      <c r="F55" s="52"/>
      <c r="G55" s="52"/>
      <c r="H55" s="52"/>
      <c r="I55" s="52"/>
      <c r="J55" s="52"/>
      <c r="K55" s="53"/>
      <c r="L55" s="52"/>
    </row>
    <row r="56" spans="1:12" ht="15.75" hidden="1" thickBot="1">
      <c r="A56" s="54"/>
      <c r="B56" s="55"/>
      <c r="C56" s="56"/>
      <c r="D56" s="50"/>
      <c r="E56" s="51"/>
      <c r="F56" s="52"/>
      <c r="G56" s="52"/>
      <c r="H56" s="52"/>
      <c r="I56" s="52"/>
      <c r="J56" s="52"/>
      <c r="K56" s="53"/>
      <c r="L56" s="52"/>
    </row>
    <row r="57" spans="1:12" ht="15.75" hidden="1" thickBot="1">
      <c r="A57" s="54"/>
      <c r="B57" s="55"/>
      <c r="C57" s="56"/>
      <c r="D57" s="57"/>
      <c r="E57" s="51"/>
      <c r="F57" s="52"/>
      <c r="G57" s="52"/>
      <c r="H57" s="52"/>
      <c r="I57" s="52"/>
      <c r="J57" s="52"/>
      <c r="K57" s="53"/>
      <c r="L57" s="52"/>
    </row>
    <row r="58" spans="1:12" ht="15.75" hidden="1" thickBot="1">
      <c r="A58" s="54"/>
      <c r="B58" s="55"/>
      <c r="C58" s="56"/>
      <c r="D58" s="57"/>
      <c r="E58" s="51"/>
      <c r="F58" s="52"/>
      <c r="G58" s="52"/>
      <c r="H58" s="52"/>
      <c r="I58" s="52"/>
      <c r="J58" s="52"/>
      <c r="K58" s="53"/>
      <c r="L58" s="52"/>
    </row>
    <row r="59" spans="1:12" ht="15.75" hidden="1" thickBot="1">
      <c r="A59" s="24"/>
      <c r="B59" s="17"/>
      <c r="C59" s="8"/>
      <c r="D59" s="18" t="s">
        <v>31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hidden="1" customHeight="1" thickBot="1">
      <c r="A60" s="29">
        <f>A43</f>
        <v>1</v>
      </c>
      <c r="B60" s="30">
        <f>B43</f>
        <v>3</v>
      </c>
      <c r="C60" s="74" t="s">
        <v>4</v>
      </c>
      <c r="D60" s="75"/>
      <c r="E60" s="31"/>
      <c r="F60" s="32">
        <f>F49+F59</f>
        <v>772</v>
      </c>
      <c r="G60" s="32">
        <f t="shared" ref="G60" si="20">G49+G59</f>
        <v>35.9</v>
      </c>
      <c r="H60" s="32">
        <f t="shared" ref="H60" si="21">H49+H59</f>
        <v>39.799999999999997</v>
      </c>
      <c r="I60" s="32">
        <f t="shared" ref="I60" si="22">I49+I59</f>
        <v>174.79999999999998</v>
      </c>
      <c r="J60" s="32">
        <f t="shared" ref="J60:L60" si="23">J49+J59</f>
        <v>848.3</v>
      </c>
      <c r="K60" s="32"/>
      <c r="L60" s="32">
        <f t="shared" si="23"/>
        <v>105</v>
      </c>
    </row>
    <row r="61" spans="1:12" ht="25.5">
      <c r="A61" s="20">
        <v>1</v>
      </c>
      <c r="B61" s="21">
        <v>4</v>
      </c>
      <c r="C61" s="22" t="s">
        <v>19</v>
      </c>
      <c r="D61" s="5" t="s">
        <v>25</v>
      </c>
      <c r="E61" s="38" t="s">
        <v>72</v>
      </c>
      <c r="F61" s="39">
        <v>250</v>
      </c>
      <c r="G61" s="39">
        <v>12</v>
      </c>
      <c r="H61" s="39">
        <v>5</v>
      </c>
      <c r="I61" s="39">
        <v>14.1</v>
      </c>
      <c r="J61" s="39">
        <v>109.8</v>
      </c>
      <c r="K61" s="40">
        <v>34</v>
      </c>
      <c r="L61" s="77">
        <v>34.619999999999997</v>
      </c>
    </row>
    <row r="62" spans="1:12" ht="15">
      <c r="A62" s="23"/>
      <c r="B62" s="15"/>
      <c r="C62" s="11"/>
      <c r="D62" s="6" t="s">
        <v>27</v>
      </c>
      <c r="E62" s="41" t="s">
        <v>47</v>
      </c>
      <c r="F62" s="42">
        <v>200</v>
      </c>
      <c r="G62" s="42">
        <v>4.79</v>
      </c>
      <c r="H62" s="42">
        <v>6.12</v>
      </c>
      <c r="I62" s="42">
        <v>50.14</v>
      </c>
      <c r="J62" s="42">
        <v>273.98</v>
      </c>
      <c r="K62" s="43">
        <v>232</v>
      </c>
      <c r="L62" s="78">
        <v>13.47</v>
      </c>
    </row>
    <row r="63" spans="1:12" ht="15.75" customHeight="1">
      <c r="A63" s="23"/>
      <c r="B63" s="15"/>
      <c r="C63" s="11"/>
      <c r="D63" s="7" t="s">
        <v>26</v>
      </c>
      <c r="E63" s="41" t="s">
        <v>42</v>
      </c>
      <c r="F63" s="42">
        <v>100</v>
      </c>
      <c r="G63" s="42">
        <v>13.6</v>
      </c>
      <c r="H63" s="42">
        <v>13.5</v>
      </c>
      <c r="I63" s="42">
        <v>3.1</v>
      </c>
      <c r="J63" s="42">
        <v>189</v>
      </c>
      <c r="K63" s="43">
        <v>246</v>
      </c>
      <c r="L63" s="78">
        <v>47.21</v>
      </c>
    </row>
    <row r="64" spans="1:12" ht="15">
      <c r="A64" s="23"/>
      <c r="B64" s="15"/>
      <c r="C64" s="11"/>
      <c r="D64" s="7" t="s">
        <v>20</v>
      </c>
      <c r="E64" s="41" t="s">
        <v>43</v>
      </c>
      <c r="F64" s="42">
        <v>200</v>
      </c>
      <c r="G64" s="42">
        <v>0</v>
      </c>
      <c r="H64" s="42">
        <v>0</v>
      </c>
      <c r="I64" s="42">
        <v>14.6</v>
      </c>
      <c r="J64" s="42">
        <v>58.1</v>
      </c>
      <c r="K64" s="43">
        <v>349</v>
      </c>
      <c r="L64" s="78">
        <v>6.2</v>
      </c>
    </row>
    <row r="65" spans="1:12" ht="15">
      <c r="A65" s="23"/>
      <c r="B65" s="15"/>
      <c r="C65" s="11"/>
      <c r="D65" s="7" t="s">
        <v>21</v>
      </c>
      <c r="E65" s="41" t="s">
        <v>39</v>
      </c>
      <c r="F65" s="42">
        <v>50</v>
      </c>
      <c r="G65" s="42">
        <v>3.8</v>
      </c>
      <c r="H65" s="42">
        <v>0.3</v>
      </c>
      <c r="I65" s="42">
        <v>25.1</v>
      </c>
      <c r="J65" s="42">
        <v>118.4</v>
      </c>
      <c r="K65" s="43">
        <v>1</v>
      </c>
      <c r="L65" s="78">
        <v>3.5</v>
      </c>
    </row>
    <row r="66" spans="1:12" ht="1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78"/>
    </row>
    <row r="67" spans="1:12" ht="1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78"/>
    </row>
    <row r="68" spans="1:12" ht="15.75" thickBot="1">
      <c r="A68" s="24"/>
      <c r="B68" s="17"/>
      <c r="C68" s="8"/>
      <c r="D68" s="18" t="s">
        <v>31</v>
      </c>
      <c r="E68" s="9"/>
      <c r="F68" s="19">
        <f>SUM(F61:F67)</f>
        <v>800</v>
      </c>
      <c r="G68" s="19">
        <f t="shared" ref="G68" si="24">SUM(G61:G67)</f>
        <v>34.19</v>
      </c>
      <c r="H68" s="19">
        <f t="shared" ref="H68" si="25">SUM(H61:H67)</f>
        <v>24.92</v>
      </c>
      <c r="I68" s="19">
        <f t="shared" ref="I68" si="26">SUM(I61:I67)</f>
        <v>107.03999999999999</v>
      </c>
      <c r="J68" s="19">
        <f t="shared" ref="J68:L68" si="27">SUM(J61:J67)</f>
        <v>749.28</v>
      </c>
      <c r="K68" s="25"/>
      <c r="L68" s="79">
        <f t="shared" si="27"/>
        <v>105</v>
      </c>
    </row>
    <row r="69" spans="1:12" ht="8.25" hidden="1" customHeight="1" thickBot="1">
      <c r="A69" s="62">
        <f>A61</f>
        <v>1</v>
      </c>
      <c r="B69" s="59">
        <f>B61</f>
        <v>4</v>
      </c>
      <c r="C69" s="63" t="s">
        <v>23</v>
      </c>
      <c r="D69" s="61" t="s">
        <v>24</v>
      </c>
      <c r="E69" s="51"/>
      <c r="F69" s="52"/>
      <c r="G69" s="52"/>
      <c r="H69" s="52"/>
      <c r="I69" s="52"/>
      <c r="J69" s="52"/>
      <c r="K69" s="53"/>
      <c r="L69" s="52"/>
    </row>
    <row r="70" spans="1:12" ht="15.75" hidden="1" thickBot="1">
      <c r="A70" s="64"/>
      <c r="B70" s="65"/>
      <c r="C70" s="66"/>
      <c r="D70" s="61" t="s">
        <v>25</v>
      </c>
      <c r="E70" s="51"/>
      <c r="F70" s="52"/>
      <c r="G70" s="52"/>
      <c r="H70" s="52"/>
      <c r="I70" s="52"/>
      <c r="J70" s="52"/>
      <c r="K70" s="53"/>
      <c r="L70" s="52"/>
    </row>
    <row r="71" spans="1:12" ht="15.75" hidden="1" thickBot="1">
      <c r="A71" s="64"/>
      <c r="B71" s="65"/>
      <c r="C71" s="66"/>
      <c r="D71" s="61" t="s">
        <v>26</v>
      </c>
      <c r="E71" s="51"/>
      <c r="F71" s="52"/>
      <c r="G71" s="52"/>
      <c r="H71" s="52"/>
      <c r="I71" s="52"/>
      <c r="J71" s="52"/>
      <c r="K71" s="53"/>
      <c r="L71" s="52"/>
    </row>
    <row r="72" spans="1:12" ht="15.75" hidden="1" thickBot="1">
      <c r="A72" s="64"/>
      <c r="B72" s="65"/>
      <c r="C72" s="66"/>
      <c r="D72" s="61" t="s">
        <v>27</v>
      </c>
      <c r="E72" s="51"/>
      <c r="F72" s="52"/>
      <c r="G72" s="52"/>
      <c r="H72" s="52"/>
      <c r="I72" s="52"/>
      <c r="J72" s="52"/>
      <c r="K72" s="53"/>
      <c r="L72" s="52"/>
    </row>
    <row r="73" spans="1:12" ht="15.75" hidden="1" thickBot="1">
      <c r="A73" s="64"/>
      <c r="B73" s="65"/>
      <c r="C73" s="66"/>
      <c r="D73" s="61" t="s">
        <v>28</v>
      </c>
      <c r="E73" s="51"/>
      <c r="F73" s="52"/>
      <c r="G73" s="52"/>
      <c r="H73" s="52"/>
      <c r="I73" s="52"/>
      <c r="J73" s="52"/>
      <c r="K73" s="53"/>
      <c r="L73" s="52"/>
    </row>
    <row r="74" spans="1:12" ht="15.75" hidden="1" thickBot="1">
      <c r="A74" s="64"/>
      <c r="B74" s="65"/>
      <c r="C74" s="66"/>
      <c r="D74" s="61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.75" hidden="1" thickBot="1">
      <c r="A75" s="64"/>
      <c r="B75" s="65"/>
      <c r="C75" s="66"/>
      <c r="D75" s="61" t="s">
        <v>30</v>
      </c>
      <c r="E75" s="51"/>
      <c r="F75" s="52"/>
      <c r="G75" s="52"/>
      <c r="H75" s="52"/>
      <c r="I75" s="52"/>
      <c r="J75" s="52"/>
      <c r="K75" s="53"/>
      <c r="L75" s="52"/>
    </row>
    <row r="76" spans="1:12" ht="15.75" hidden="1" thickBot="1">
      <c r="A76" s="54"/>
      <c r="B76" s="55"/>
      <c r="C76" s="56"/>
      <c r="D76" s="57"/>
      <c r="E76" s="51"/>
      <c r="F76" s="52"/>
      <c r="G76" s="52"/>
      <c r="H76" s="52"/>
      <c r="I76" s="52"/>
      <c r="J76" s="52"/>
      <c r="K76" s="53"/>
      <c r="L76" s="52"/>
    </row>
    <row r="77" spans="1:12" ht="15.75" hidden="1" thickBot="1">
      <c r="A77" s="54"/>
      <c r="B77" s="55"/>
      <c r="C77" s="56"/>
      <c r="D77" s="57"/>
      <c r="E77" s="51"/>
      <c r="F77" s="52"/>
      <c r="G77" s="52"/>
      <c r="H77" s="52"/>
      <c r="I77" s="52"/>
      <c r="J77" s="52"/>
      <c r="K77" s="53"/>
      <c r="L77" s="52"/>
    </row>
    <row r="78" spans="1:12" ht="15.75" hidden="1" thickBot="1">
      <c r="A78" s="24"/>
      <c r="B78" s="17"/>
      <c r="C78" s="8"/>
      <c r="D78" s="18" t="s">
        <v>31</v>
      </c>
      <c r="E78" s="9"/>
      <c r="F78" s="19">
        <f>SUM(F69:F77)</f>
        <v>0</v>
      </c>
      <c r="G78" s="19">
        <f t="shared" ref="G78" si="28">SUM(G69:G77)</f>
        <v>0</v>
      </c>
      <c r="H78" s="19">
        <f t="shared" ref="H78" si="29">SUM(H69:H77)</f>
        <v>0</v>
      </c>
      <c r="I78" s="19">
        <f t="shared" ref="I78" si="30">SUM(I69:I77)</f>
        <v>0</v>
      </c>
      <c r="J78" s="19">
        <f t="shared" ref="J78:L78" si="31">SUM(J69:J77)</f>
        <v>0</v>
      </c>
      <c r="K78" s="25"/>
      <c r="L78" s="19">
        <f t="shared" si="31"/>
        <v>0</v>
      </c>
    </row>
    <row r="79" spans="1:12" ht="15.75" hidden="1" customHeight="1" thickBot="1">
      <c r="A79" s="29">
        <f>A61</f>
        <v>1</v>
      </c>
      <c r="B79" s="30">
        <f>B61</f>
        <v>4</v>
      </c>
      <c r="C79" s="74" t="s">
        <v>4</v>
      </c>
      <c r="D79" s="75"/>
      <c r="E79" s="31"/>
      <c r="F79" s="32">
        <f>F68+F78</f>
        <v>800</v>
      </c>
      <c r="G79" s="32">
        <f t="shared" ref="G79" si="32">G68+G78</f>
        <v>34.19</v>
      </c>
      <c r="H79" s="32">
        <f t="shared" ref="H79" si="33">H68+H78</f>
        <v>24.92</v>
      </c>
      <c r="I79" s="32">
        <f t="shared" ref="I79" si="34">I68+I78</f>
        <v>107.03999999999999</v>
      </c>
      <c r="J79" s="32">
        <f t="shared" ref="J79:L79" si="35">J68+J78</f>
        <v>749.28</v>
      </c>
      <c r="K79" s="32"/>
      <c r="L79" s="32">
        <f t="shared" si="35"/>
        <v>105</v>
      </c>
    </row>
    <row r="80" spans="1:12" ht="25.5">
      <c r="A80" s="20">
        <v>1</v>
      </c>
      <c r="B80" s="21">
        <v>5</v>
      </c>
      <c r="C80" s="22" t="s">
        <v>19</v>
      </c>
      <c r="D80" s="5" t="s">
        <v>25</v>
      </c>
      <c r="E80" s="38" t="s">
        <v>62</v>
      </c>
      <c r="F80" s="39">
        <v>250</v>
      </c>
      <c r="G80" s="39">
        <v>14.7</v>
      </c>
      <c r="H80" s="39">
        <v>13.9</v>
      </c>
      <c r="I80" s="39">
        <v>20.3</v>
      </c>
      <c r="J80" s="39">
        <v>266.89999999999998</v>
      </c>
      <c r="K80" s="40">
        <v>111</v>
      </c>
      <c r="L80" s="77">
        <v>34.880000000000003</v>
      </c>
    </row>
    <row r="81" spans="1:12" ht="15">
      <c r="A81" s="23"/>
      <c r="B81" s="15"/>
      <c r="C81" s="11"/>
      <c r="D81" s="6" t="s">
        <v>26</v>
      </c>
      <c r="E81" s="41" t="s">
        <v>49</v>
      </c>
      <c r="F81" s="42">
        <v>120</v>
      </c>
      <c r="G81" s="42">
        <v>19.95</v>
      </c>
      <c r="H81" s="42">
        <v>12.5</v>
      </c>
      <c r="I81" s="42">
        <v>6.15</v>
      </c>
      <c r="J81" s="42">
        <v>214.5</v>
      </c>
      <c r="K81" s="43">
        <v>229</v>
      </c>
      <c r="L81" s="78">
        <v>43.97</v>
      </c>
    </row>
    <row r="82" spans="1:12" ht="15">
      <c r="A82" s="23"/>
      <c r="B82" s="15"/>
      <c r="C82" s="11"/>
      <c r="D82" s="7" t="s">
        <v>27</v>
      </c>
      <c r="E82" s="41" t="s">
        <v>57</v>
      </c>
      <c r="F82" s="42">
        <v>200</v>
      </c>
      <c r="G82" s="42">
        <v>0.1</v>
      </c>
      <c r="H82" s="42">
        <v>10</v>
      </c>
      <c r="I82" s="42">
        <v>0.1</v>
      </c>
      <c r="J82" s="42">
        <v>90.7</v>
      </c>
      <c r="K82" s="43">
        <v>171</v>
      </c>
      <c r="L82" s="78">
        <v>16.45</v>
      </c>
    </row>
    <row r="83" spans="1:12" ht="15">
      <c r="A83" s="23"/>
      <c r="B83" s="15"/>
      <c r="C83" s="11"/>
      <c r="D83" s="7" t="s">
        <v>20</v>
      </c>
      <c r="E83" s="41" t="s">
        <v>43</v>
      </c>
      <c r="F83" s="42">
        <v>200</v>
      </c>
      <c r="G83" s="42">
        <v>0</v>
      </c>
      <c r="H83" s="42">
        <v>0</v>
      </c>
      <c r="I83" s="42">
        <v>14.6</v>
      </c>
      <c r="J83" s="42">
        <v>58.1</v>
      </c>
      <c r="K83" s="43">
        <v>349</v>
      </c>
      <c r="L83" s="78">
        <v>3.5</v>
      </c>
    </row>
    <row r="84" spans="1:12" ht="15">
      <c r="A84" s="23"/>
      <c r="B84" s="15"/>
      <c r="C84" s="11"/>
      <c r="D84" s="7" t="s">
        <v>21</v>
      </c>
      <c r="E84" s="41" t="s">
        <v>39</v>
      </c>
      <c r="F84" s="42">
        <v>50</v>
      </c>
      <c r="G84" s="42">
        <v>3.8</v>
      </c>
      <c r="H84" s="42">
        <v>0.3</v>
      </c>
      <c r="I84" s="42">
        <v>25.1</v>
      </c>
      <c r="J84" s="42">
        <v>118.4</v>
      </c>
      <c r="K84" s="43">
        <v>1</v>
      </c>
      <c r="L84" s="78">
        <v>6.2</v>
      </c>
    </row>
    <row r="85" spans="1:12" ht="1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78"/>
    </row>
    <row r="86" spans="1:12" ht="15.75" thickBot="1">
      <c r="A86" s="24"/>
      <c r="B86" s="17"/>
      <c r="C86" s="8"/>
      <c r="D86" s="18" t="s">
        <v>31</v>
      </c>
      <c r="E86" s="9"/>
      <c r="F86" s="19">
        <f>SUM(F80:F85)</f>
        <v>820</v>
      </c>
      <c r="G86" s="19">
        <f>SUM(G80:G85)</f>
        <v>38.549999999999997</v>
      </c>
      <c r="H86" s="19">
        <f>SUM(H80:H85)</f>
        <v>36.699999999999996</v>
      </c>
      <c r="I86" s="19">
        <f>SUM(I80:I85)</f>
        <v>66.25</v>
      </c>
      <c r="J86" s="19">
        <f>SUM(J80:J85)</f>
        <v>748.6</v>
      </c>
      <c r="K86" s="25"/>
      <c r="L86" s="79">
        <f>SUM(L80:L85)</f>
        <v>105</v>
      </c>
    </row>
    <row r="87" spans="1:12" ht="6.75" hidden="1" customHeight="1" thickBot="1">
      <c r="A87" s="26">
        <f>A80</f>
        <v>1</v>
      </c>
      <c r="B87" s="13">
        <f>B80</f>
        <v>5</v>
      </c>
      <c r="C87" s="10" t="s">
        <v>23</v>
      </c>
      <c r="D87" s="61" t="s">
        <v>24</v>
      </c>
      <c r="E87" s="51"/>
      <c r="F87" s="52"/>
      <c r="G87" s="52"/>
      <c r="H87" s="52"/>
      <c r="I87" s="52"/>
      <c r="J87" s="52"/>
      <c r="K87" s="53"/>
      <c r="L87" s="52"/>
    </row>
    <row r="88" spans="1:12" ht="15.75" hidden="1" thickBot="1">
      <c r="A88" s="23"/>
      <c r="B88" s="15"/>
      <c r="C88" s="11"/>
      <c r="D88" s="61" t="s">
        <v>25</v>
      </c>
      <c r="E88" s="51"/>
      <c r="F88" s="52"/>
      <c r="G88" s="52"/>
      <c r="H88" s="52"/>
      <c r="I88" s="52"/>
      <c r="J88" s="52"/>
      <c r="K88" s="53"/>
      <c r="L88" s="52"/>
    </row>
    <row r="89" spans="1:12" ht="15.75" hidden="1" thickBot="1">
      <c r="A89" s="23"/>
      <c r="B89" s="15"/>
      <c r="C89" s="11"/>
      <c r="D89" s="61" t="s">
        <v>26</v>
      </c>
      <c r="E89" s="51"/>
      <c r="F89" s="52"/>
      <c r="G89" s="52"/>
      <c r="H89" s="52"/>
      <c r="I89" s="52"/>
      <c r="J89" s="52"/>
      <c r="K89" s="53"/>
      <c r="L89" s="52"/>
    </row>
    <row r="90" spans="1:12" ht="15.75" hidden="1" thickBot="1">
      <c r="A90" s="23"/>
      <c r="B90" s="15"/>
      <c r="C90" s="11"/>
      <c r="D90" s="61" t="s">
        <v>27</v>
      </c>
      <c r="E90" s="51"/>
      <c r="F90" s="52"/>
      <c r="G90" s="52"/>
      <c r="H90" s="52"/>
      <c r="I90" s="52"/>
      <c r="J90" s="52"/>
      <c r="K90" s="53"/>
      <c r="L90" s="52"/>
    </row>
    <row r="91" spans="1:12" ht="15.75" hidden="1" thickBot="1">
      <c r="A91" s="23"/>
      <c r="B91" s="15"/>
      <c r="C91" s="11"/>
      <c r="D91" s="61" t="s">
        <v>28</v>
      </c>
      <c r="E91" s="51"/>
      <c r="F91" s="52"/>
      <c r="G91" s="52"/>
      <c r="H91" s="52"/>
      <c r="I91" s="52"/>
      <c r="J91" s="52"/>
      <c r="K91" s="53"/>
      <c r="L91" s="52"/>
    </row>
    <row r="92" spans="1:12" ht="15.75" hidden="1" thickBot="1">
      <c r="A92" s="23"/>
      <c r="B92" s="15"/>
      <c r="C92" s="11"/>
      <c r="D92" s="61" t="s">
        <v>29</v>
      </c>
      <c r="E92" s="51"/>
      <c r="F92" s="52"/>
      <c r="G92" s="52"/>
      <c r="H92" s="52"/>
      <c r="I92" s="52"/>
      <c r="J92" s="52"/>
      <c r="K92" s="53"/>
      <c r="L92" s="52"/>
    </row>
    <row r="93" spans="1:12" ht="15.75" hidden="1" thickBot="1">
      <c r="A93" s="23"/>
      <c r="B93" s="15"/>
      <c r="C93" s="11"/>
      <c r="D93" s="61" t="s">
        <v>30</v>
      </c>
      <c r="E93" s="41"/>
      <c r="F93" s="42"/>
      <c r="G93" s="42"/>
      <c r="H93" s="42"/>
      <c r="I93" s="42"/>
      <c r="J93" s="42"/>
      <c r="K93" s="43"/>
      <c r="L93" s="42"/>
    </row>
    <row r="94" spans="1:12" ht="15.75" hidden="1" thickBot="1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.75" hidden="1" thickBot="1">
      <c r="A95" s="23"/>
      <c r="B95" s="15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.75" hidden="1" thickBot="1">
      <c r="A96" s="24"/>
      <c r="B96" s="17"/>
      <c r="C96" s="8"/>
      <c r="D96" s="18" t="s">
        <v>31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hidden="1" customHeight="1" thickBot="1">
      <c r="A97" s="29">
        <f>A80</f>
        <v>1</v>
      </c>
      <c r="B97" s="30">
        <f>B80</f>
        <v>5</v>
      </c>
      <c r="C97" s="74" t="s">
        <v>4</v>
      </c>
      <c r="D97" s="75"/>
      <c r="E97" s="31"/>
      <c r="F97" s="32">
        <f>F86+F96</f>
        <v>820</v>
      </c>
      <c r="G97" s="32">
        <f t="shared" ref="G97" si="40">G86+G96</f>
        <v>38.549999999999997</v>
      </c>
      <c r="H97" s="32">
        <f t="shared" ref="H97" si="41">H86+H96</f>
        <v>36.699999999999996</v>
      </c>
      <c r="I97" s="32">
        <f t="shared" ref="I97" si="42">I86+I96</f>
        <v>66.25</v>
      </c>
      <c r="J97" s="32">
        <f t="shared" ref="J97:L97" si="43">J86+J96</f>
        <v>748.6</v>
      </c>
      <c r="K97" s="32"/>
      <c r="L97" s="32">
        <f t="shared" si="43"/>
        <v>105</v>
      </c>
    </row>
    <row r="98" spans="1:12" ht="15">
      <c r="A98" s="20">
        <v>2</v>
      </c>
      <c r="B98" s="21">
        <v>1</v>
      </c>
      <c r="C98" s="22" t="s">
        <v>19</v>
      </c>
      <c r="D98" s="5" t="s">
        <v>25</v>
      </c>
      <c r="E98" s="38" t="s">
        <v>71</v>
      </c>
      <c r="F98" s="39">
        <v>250</v>
      </c>
      <c r="G98" s="39">
        <v>2.8</v>
      </c>
      <c r="H98" s="39">
        <v>4.0999999999999996</v>
      </c>
      <c r="I98" s="39">
        <v>7.6</v>
      </c>
      <c r="J98" s="39">
        <v>80</v>
      </c>
      <c r="K98" s="40">
        <v>84</v>
      </c>
      <c r="L98" s="77">
        <v>32.700000000000003</v>
      </c>
    </row>
    <row r="99" spans="1:12" ht="15">
      <c r="A99" s="23"/>
      <c r="B99" s="15"/>
      <c r="C99" s="11"/>
      <c r="D99" s="6" t="s">
        <v>26</v>
      </c>
      <c r="E99" s="41" t="s">
        <v>52</v>
      </c>
      <c r="F99" s="42">
        <v>90</v>
      </c>
      <c r="G99" s="42">
        <v>13.7</v>
      </c>
      <c r="H99" s="42">
        <v>17.399999999999999</v>
      </c>
      <c r="I99" s="42">
        <v>13.5</v>
      </c>
      <c r="J99" s="42">
        <v>265.10000000000002</v>
      </c>
      <c r="K99" s="43">
        <v>282</v>
      </c>
      <c r="L99" s="78">
        <v>46.7</v>
      </c>
    </row>
    <row r="100" spans="1:12" ht="15">
      <c r="A100" s="23"/>
      <c r="B100" s="15"/>
      <c r="C100" s="11"/>
      <c r="D100" s="7" t="s">
        <v>27</v>
      </c>
      <c r="E100" s="41" t="s">
        <v>51</v>
      </c>
      <c r="F100" s="42">
        <v>160</v>
      </c>
      <c r="G100" s="42">
        <v>6</v>
      </c>
      <c r="H100" s="42">
        <v>0.7</v>
      </c>
      <c r="I100" s="42">
        <v>38.299999999999997</v>
      </c>
      <c r="J100" s="42">
        <v>183.6</v>
      </c>
      <c r="K100" s="43">
        <v>202</v>
      </c>
      <c r="L100" s="78">
        <v>15.2</v>
      </c>
    </row>
    <row r="101" spans="1:12" ht="15">
      <c r="A101" s="23"/>
      <c r="B101" s="15"/>
      <c r="C101" s="11"/>
      <c r="D101" s="7" t="s">
        <v>28</v>
      </c>
      <c r="E101" s="41" t="s">
        <v>58</v>
      </c>
      <c r="F101" s="42">
        <v>200</v>
      </c>
      <c r="G101" s="42">
        <v>0.6</v>
      </c>
      <c r="H101" s="42">
        <v>0.1</v>
      </c>
      <c r="I101" s="42">
        <v>31.7</v>
      </c>
      <c r="J101" s="42">
        <v>131</v>
      </c>
      <c r="K101" s="43">
        <v>402</v>
      </c>
      <c r="L101" s="78">
        <v>6.2</v>
      </c>
    </row>
    <row r="102" spans="1:12" ht="15">
      <c r="A102" s="23"/>
      <c r="B102" s="15"/>
      <c r="C102" s="11"/>
      <c r="D102" s="7" t="s">
        <v>29</v>
      </c>
      <c r="E102" s="41" t="s">
        <v>39</v>
      </c>
      <c r="F102" s="42">
        <v>50</v>
      </c>
      <c r="G102" s="42">
        <v>0.4</v>
      </c>
      <c r="H102" s="42">
        <v>0</v>
      </c>
      <c r="I102" s="42">
        <v>2.7</v>
      </c>
      <c r="J102" s="42">
        <v>12.9</v>
      </c>
      <c r="K102" s="43">
        <v>1</v>
      </c>
      <c r="L102" s="78">
        <v>4.2</v>
      </c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78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78"/>
    </row>
    <row r="105" spans="1:12" ht="15" customHeight="1" thickBot="1">
      <c r="A105" s="24"/>
      <c r="B105" s="17"/>
      <c r="C105" s="8"/>
      <c r="D105" s="18" t="s">
        <v>31</v>
      </c>
      <c r="E105" s="9"/>
      <c r="F105" s="19">
        <f>SUM(F98:F104)</f>
        <v>750</v>
      </c>
      <c r="G105" s="19">
        <f t="shared" ref="G105:J105" si="44">SUM(G98:G104)</f>
        <v>23.5</v>
      </c>
      <c r="H105" s="19">
        <f t="shared" si="44"/>
        <v>22.3</v>
      </c>
      <c r="I105" s="19">
        <f t="shared" si="44"/>
        <v>93.8</v>
      </c>
      <c r="J105" s="19">
        <f t="shared" si="44"/>
        <v>672.6</v>
      </c>
      <c r="K105" s="25"/>
      <c r="L105" s="79">
        <f t="shared" ref="L105" si="45">SUM(L98:L104)</f>
        <v>105.00000000000001</v>
      </c>
    </row>
    <row r="106" spans="1:12" ht="9" hidden="1" customHeight="1" thickBot="1">
      <c r="A106" s="62">
        <f>A98</f>
        <v>2</v>
      </c>
      <c r="B106" s="59">
        <f>B98</f>
        <v>1</v>
      </c>
      <c r="C106" s="63" t="s">
        <v>23</v>
      </c>
      <c r="D106" s="61" t="s">
        <v>24</v>
      </c>
      <c r="E106" s="51"/>
      <c r="F106" s="52"/>
      <c r="G106" s="52"/>
      <c r="H106" s="52"/>
      <c r="I106" s="52"/>
      <c r="J106" s="52"/>
      <c r="K106" s="53"/>
      <c r="L106" s="52"/>
    </row>
    <row r="107" spans="1:12" ht="15.75" hidden="1" thickBot="1">
      <c r="A107" s="54"/>
      <c r="B107" s="55"/>
      <c r="C107" s="56"/>
      <c r="D107" s="61" t="s">
        <v>25</v>
      </c>
      <c r="E107" s="51"/>
      <c r="F107" s="52"/>
      <c r="G107" s="52"/>
      <c r="H107" s="52"/>
      <c r="I107" s="52"/>
      <c r="J107" s="52"/>
      <c r="K107" s="53"/>
      <c r="L107" s="52"/>
    </row>
    <row r="108" spans="1:12" ht="15.75" hidden="1" thickBot="1">
      <c r="A108" s="54"/>
      <c r="B108" s="55"/>
      <c r="C108" s="56"/>
      <c r="D108" s="61" t="s">
        <v>26</v>
      </c>
      <c r="E108" s="51"/>
      <c r="F108" s="52"/>
      <c r="G108" s="52"/>
      <c r="H108" s="52"/>
      <c r="I108" s="52"/>
      <c r="J108" s="52"/>
      <c r="K108" s="53"/>
      <c r="L108" s="52"/>
    </row>
    <row r="109" spans="1:12" ht="15.75" hidden="1" thickBot="1">
      <c r="A109" s="54"/>
      <c r="B109" s="55"/>
      <c r="C109" s="56"/>
      <c r="D109" s="61" t="s">
        <v>27</v>
      </c>
      <c r="E109" s="51"/>
      <c r="F109" s="52"/>
      <c r="G109" s="52"/>
      <c r="H109" s="52"/>
      <c r="I109" s="52"/>
      <c r="J109" s="52"/>
      <c r="K109" s="53"/>
      <c r="L109" s="52"/>
    </row>
    <row r="110" spans="1:12" ht="15.75" hidden="1" thickBot="1">
      <c r="A110" s="54"/>
      <c r="B110" s="55"/>
      <c r="C110" s="56"/>
      <c r="D110" s="61" t="s">
        <v>28</v>
      </c>
      <c r="E110" s="51"/>
      <c r="F110" s="52"/>
      <c r="G110" s="52"/>
      <c r="H110" s="52"/>
      <c r="I110" s="52"/>
      <c r="J110" s="52"/>
      <c r="K110" s="53"/>
      <c r="L110" s="52"/>
    </row>
    <row r="111" spans="1:12" ht="15.75" hidden="1" thickBot="1">
      <c r="A111" s="54"/>
      <c r="B111" s="55"/>
      <c r="C111" s="56"/>
      <c r="D111" s="61" t="s">
        <v>29</v>
      </c>
      <c r="E111" s="51"/>
      <c r="F111" s="52"/>
      <c r="G111" s="52"/>
      <c r="H111" s="52"/>
      <c r="I111" s="52"/>
      <c r="J111" s="52"/>
      <c r="K111" s="53"/>
      <c r="L111" s="52"/>
    </row>
    <row r="112" spans="1:12" ht="15.75" hidden="1" thickBot="1">
      <c r="A112" s="54"/>
      <c r="B112" s="55"/>
      <c r="C112" s="56"/>
      <c r="D112" s="61" t="s">
        <v>30</v>
      </c>
      <c r="E112" s="51"/>
      <c r="F112" s="52"/>
      <c r="G112" s="52"/>
      <c r="H112" s="52"/>
      <c r="I112" s="52"/>
      <c r="J112" s="52"/>
      <c r="K112" s="53"/>
      <c r="L112" s="52"/>
    </row>
    <row r="113" spans="1:12" ht="15.75" hidden="1" thickBot="1">
      <c r="A113" s="54"/>
      <c r="B113" s="55"/>
      <c r="C113" s="56"/>
      <c r="D113" s="57"/>
      <c r="E113" s="51"/>
      <c r="F113" s="52"/>
      <c r="G113" s="52"/>
      <c r="H113" s="52"/>
      <c r="I113" s="52"/>
      <c r="J113" s="52"/>
      <c r="K113" s="53"/>
      <c r="L113" s="52"/>
    </row>
    <row r="114" spans="1:12" ht="15.75" hidden="1" thickBot="1">
      <c r="A114" s="54"/>
      <c r="B114" s="55"/>
      <c r="C114" s="56"/>
      <c r="D114" s="57"/>
      <c r="E114" s="51"/>
      <c r="F114" s="52"/>
      <c r="G114" s="52"/>
      <c r="H114" s="52"/>
      <c r="I114" s="52"/>
      <c r="J114" s="52"/>
      <c r="K114" s="53"/>
      <c r="L114" s="52"/>
    </row>
    <row r="115" spans="1:12" ht="15.75" hidden="1" thickBot="1">
      <c r="A115" s="24"/>
      <c r="B115" s="17"/>
      <c r="C115" s="8"/>
      <c r="D115" s="18" t="s">
        <v>31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.75" hidden="1" thickBot="1">
      <c r="A116" s="29">
        <f>A98</f>
        <v>2</v>
      </c>
      <c r="B116" s="30">
        <f>B98</f>
        <v>1</v>
      </c>
      <c r="C116" s="74" t="s">
        <v>4</v>
      </c>
      <c r="D116" s="75"/>
      <c r="E116" s="31"/>
      <c r="F116" s="32">
        <f>F105+F115</f>
        <v>750</v>
      </c>
      <c r="G116" s="32">
        <f t="shared" ref="G116" si="48">G105+G115</f>
        <v>23.5</v>
      </c>
      <c r="H116" s="32">
        <f t="shared" ref="H116" si="49">H105+H115</f>
        <v>22.3</v>
      </c>
      <c r="I116" s="32">
        <f t="shared" ref="I116" si="50">I105+I115</f>
        <v>93.8</v>
      </c>
      <c r="J116" s="32">
        <f t="shared" ref="J116:L116" si="51">J105+J115</f>
        <v>672.6</v>
      </c>
      <c r="K116" s="32"/>
      <c r="L116" s="32">
        <f t="shared" si="51"/>
        <v>105.00000000000001</v>
      </c>
    </row>
    <row r="117" spans="1:12" ht="15">
      <c r="A117" s="14">
        <v>2</v>
      </c>
      <c r="B117" s="15">
        <v>2</v>
      </c>
      <c r="C117" s="22" t="s">
        <v>19</v>
      </c>
      <c r="D117" s="5" t="s">
        <v>25</v>
      </c>
      <c r="E117" s="38" t="s">
        <v>53</v>
      </c>
      <c r="F117" s="39" t="s">
        <v>48</v>
      </c>
      <c r="G117" s="39">
        <v>12.8</v>
      </c>
      <c r="H117" s="39">
        <v>11.7</v>
      </c>
      <c r="I117" s="39">
        <v>19.100000000000001</v>
      </c>
      <c r="J117" s="39">
        <v>232.8</v>
      </c>
      <c r="K117" s="40">
        <v>99</v>
      </c>
      <c r="L117" s="77">
        <v>26.08</v>
      </c>
    </row>
    <row r="118" spans="1:12" ht="15">
      <c r="A118" s="14"/>
      <c r="B118" s="15"/>
      <c r="C118" s="11"/>
      <c r="D118" s="6" t="s">
        <v>27</v>
      </c>
      <c r="E118" s="41" t="s">
        <v>50</v>
      </c>
      <c r="F118" s="42">
        <v>200</v>
      </c>
      <c r="G118" s="42">
        <v>4.2</v>
      </c>
      <c r="H118" s="42">
        <v>7.1</v>
      </c>
      <c r="I118" s="42">
        <v>28.6</v>
      </c>
      <c r="J118" s="42">
        <v>194.2</v>
      </c>
      <c r="K118" s="43">
        <v>128</v>
      </c>
      <c r="L118" s="78">
        <v>26.45</v>
      </c>
    </row>
    <row r="119" spans="1:12" ht="15">
      <c r="A119" s="14"/>
      <c r="B119" s="15">
        <v>7</v>
      </c>
      <c r="C119" s="11"/>
      <c r="D119" s="7" t="s">
        <v>26</v>
      </c>
      <c r="E119" s="41" t="s">
        <v>54</v>
      </c>
      <c r="F119" s="42">
        <v>90</v>
      </c>
      <c r="G119" s="42">
        <v>12.9</v>
      </c>
      <c r="H119" s="42">
        <v>11.6</v>
      </c>
      <c r="I119" s="42">
        <v>2.7</v>
      </c>
      <c r="J119" s="42">
        <v>181.5</v>
      </c>
      <c r="K119" s="43">
        <v>255</v>
      </c>
      <c r="L119" s="78">
        <v>42.07</v>
      </c>
    </row>
    <row r="120" spans="1:12" ht="15">
      <c r="A120" s="14"/>
      <c r="B120" s="15"/>
      <c r="C120" s="11"/>
      <c r="D120" s="7" t="s">
        <v>20</v>
      </c>
      <c r="E120" s="41" t="s">
        <v>43</v>
      </c>
      <c r="F120" s="42">
        <v>200</v>
      </c>
      <c r="G120" s="42">
        <v>0.6</v>
      </c>
      <c r="H120" s="42">
        <v>0.1</v>
      </c>
      <c r="I120" s="42">
        <v>31.7</v>
      </c>
      <c r="J120" s="42">
        <v>131</v>
      </c>
      <c r="K120" s="43">
        <v>402</v>
      </c>
      <c r="L120" s="78">
        <v>6.2</v>
      </c>
    </row>
    <row r="121" spans="1:12" ht="15">
      <c r="A121" s="14"/>
      <c r="B121" s="15"/>
      <c r="C121" s="11"/>
      <c r="D121" s="7" t="s">
        <v>29</v>
      </c>
      <c r="E121" s="41" t="s">
        <v>39</v>
      </c>
      <c r="F121" s="42">
        <v>50</v>
      </c>
      <c r="G121" s="42">
        <v>0.4</v>
      </c>
      <c r="H121" s="42">
        <v>0</v>
      </c>
      <c r="I121" s="42">
        <v>2.7</v>
      </c>
      <c r="J121" s="42">
        <v>12.9</v>
      </c>
      <c r="K121" s="43">
        <v>1</v>
      </c>
      <c r="L121" s="78">
        <v>4.2</v>
      </c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78"/>
    </row>
    <row r="123" spans="1:12" ht="15">
      <c r="A123" s="14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78"/>
    </row>
    <row r="124" spans="1:12" ht="15">
      <c r="A124" s="16"/>
      <c r="B124" s="17"/>
      <c r="C124" s="8"/>
      <c r="D124" s="18" t="s">
        <v>31</v>
      </c>
      <c r="E124" s="9"/>
      <c r="F124" s="19">
        <f>SUM(F117:F123)</f>
        <v>540</v>
      </c>
      <c r="G124" s="19">
        <f t="shared" ref="G124:J124" si="52">SUM(G117:G123)</f>
        <v>30.9</v>
      </c>
      <c r="H124" s="19">
        <f t="shared" si="52"/>
        <v>30.5</v>
      </c>
      <c r="I124" s="19">
        <f t="shared" si="52"/>
        <v>84.800000000000011</v>
      </c>
      <c r="J124" s="19">
        <f t="shared" si="52"/>
        <v>752.4</v>
      </c>
      <c r="K124" s="25"/>
      <c r="L124" s="79">
        <f t="shared" ref="L124" si="53">SUM(L117:L123)</f>
        <v>105</v>
      </c>
    </row>
    <row r="125" spans="1:12" ht="0.75" customHeight="1" thickBot="1">
      <c r="A125" s="59">
        <f>A117</f>
        <v>2</v>
      </c>
      <c r="B125" s="59">
        <f>B117</f>
        <v>2</v>
      </c>
      <c r="C125" s="60" t="s">
        <v>23</v>
      </c>
      <c r="D125" s="61" t="s">
        <v>24</v>
      </c>
      <c r="E125" s="51"/>
      <c r="F125" s="52"/>
      <c r="G125" s="52"/>
      <c r="H125" s="52"/>
      <c r="I125" s="52"/>
      <c r="J125" s="52"/>
      <c r="K125" s="53"/>
      <c r="L125" s="52"/>
    </row>
    <row r="126" spans="1:12" ht="15.75" hidden="1" thickBot="1">
      <c r="A126" s="58"/>
      <c r="B126" s="55"/>
      <c r="C126" s="56"/>
      <c r="D126" s="61" t="s">
        <v>25</v>
      </c>
      <c r="E126" s="51"/>
      <c r="F126" s="52"/>
      <c r="G126" s="52"/>
      <c r="H126" s="52"/>
      <c r="I126" s="52"/>
      <c r="J126" s="52"/>
      <c r="K126" s="53"/>
      <c r="L126" s="52"/>
    </row>
    <row r="127" spans="1:12" ht="15.75" hidden="1" thickBot="1">
      <c r="A127" s="58"/>
      <c r="B127" s="55"/>
      <c r="C127" s="56"/>
      <c r="D127" s="61" t="s">
        <v>26</v>
      </c>
      <c r="E127" s="51"/>
      <c r="F127" s="52"/>
      <c r="G127" s="52"/>
      <c r="H127" s="52"/>
      <c r="I127" s="52"/>
      <c r="J127" s="52"/>
      <c r="K127" s="53"/>
      <c r="L127" s="52"/>
    </row>
    <row r="128" spans="1:12" ht="15.75" hidden="1" thickBot="1">
      <c r="A128" s="58"/>
      <c r="B128" s="55"/>
      <c r="C128" s="56"/>
      <c r="D128" s="61" t="s">
        <v>27</v>
      </c>
      <c r="E128" s="51"/>
      <c r="F128" s="52"/>
      <c r="G128" s="52"/>
      <c r="H128" s="52"/>
      <c r="I128" s="52"/>
      <c r="J128" s="52"/>
      <c r="K128" s="53"/>
      <c r="L128" s="52"/>
    </row>
    <row r="129" spans="1:12" ht="15.75" hidden="1" thickBot="1">
      <c r="A129" s="58"/>
      <c r="B129" s="55"/>
      <c r="C129" s="56"/>
      <c r="D129" s="61" t="s">
        <v>28</v>
      </c>
      <c r="E129" s="51"/>
      <c r="F129" s="52"/>
      <c r="G129" s="52"/>
      <c r="H129" s="52"/>
      <c r="I129" s="52"/>
      <c r="J129" s="52"/>
      <c r="K129" s="53"/>
      <c r="L129" s="52"/>
    </row>
    <row r="130" spans="1:12" ht="15.75" hidden="1" thickBot="1">
      <c r="A130" s="58"/>
      <c r="B130" s="55"/>
      <c r="C130" s="56"/>
      <c r="D130" s="61" t="s">
        <v>29</v>
      </c>
      <c r="E130" s="51"/>
      <c r="F130" s="52"/>
      <c r="G130" s="52"/>
      <c r="H130" s="52"/>
      <c r="I130" s="52"/>
      <c r="J130" s="52"/>
      <c r="K130" s="53"/>
      <c r="L130" s="52"/>
    </row>
    <row r="131" spans="1:12" ht="15.75" hidden="1" thickBot="1">
      <c r="A131" s="58"/>
      <c r="B131" s="55"/>
      <c r="C131" s="56"/>
      <c r="D131" s="61" t="s">
        <v>30</v>
      </c>
      <c r="E131" s="51"/>
      <c r="F131" s="52"/>
      <c r="G131" s="52"/>
      <c r="H131" s="52"/>
      <c r="I131" s="52"/>
      <c r="J131" s="52"/>
      <c r="K131" s="53"/>
      <c r="L131" s="52"/>
    </row>
    <row r="132" spans="1:12" ht="15.75" hidden="1" thickBot="1">
      <c r="A132" s="58"/>
      <c r="B132" s="55"/>
      <c r="C132" s="56"/>
      <c r="D132" s="57"/>
      <c r="E132" s="51"/>
      <c r="F132" s="52"/>
      <c r="G132" s="52"/>
      <c r="H132" s="52"/>
      <c r="I132" s="52"/>
      <c r="J132" s="52"/>
      <c r="K132" s="53"/>
      <c r="L132" s="52"/>
    </row>
    <row r="133" spans="1:12" ht="15.75" hidden="1" thickBot="1">
      <c r="A133" s="58"/>
      <c r="B133" s="55"/>
      <c r="C133" s="56"/>
      <c r="D133" s="57"/>
      <c r="E133" s="51"/>
      <c r="F133" s="52"/>
      <c r="G133" s="52"/>
      <c r="H133" s="52"/>
      <c r="I133" s="52"/>
      <c r="J133" s="52"/>
      <c r="K133" s="53"/>
      <c r="L133" s="52"/>
    </row>
    <row r="134" spans="1:12" ht="15.75" hidden="1" thickBot="1">
      <c r="A134" s="16"/>
      <c r="B134" s="17"/>
      <c r="C134" s="8"/>
      <c r="D134" s="18" t="s">
        <v>31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.75" hidden="1" thickBot="1">
      <c r="A135" s="33">
        <f>A117</f>
        <v>2</v>
      </c>
      <c r="B135" s="33">
        <f>B117</f>
        <v>2</v>
      </c>
      <c r="C135" s="74" t="s">
        <v>4</v>
      </c>
      <c r="D135" s="75"/>
      <c r="E135" s="31"/>
      <c r="F135" s="32">
        <f>F124+F134</f>
        <v>540</v>
      </c>
      <c r="G135" s="32">
        <f t="shared" ref="G135" si="56">G124+G134</f>
        <v>30.9</v>
      </c>
      <c r="H135" s="32">
        <f t="shared" ref="H135" si="57">H124+H134</f>
        <v>30.5</v>
      </c>
      <c r="I135" s="32">
        <f t="shared" ref="I135" si="58">I124+I134</f>
        <v>84.800000000000011</v>
      </c>
      <c r="J135" s="32">
        <f t="shared" ref="J135:L135" si="59">J124+J134</f>
        <v>752.4</v>
      </c>
      <c r="K135" s="32"/>
      <c r="L135" s="32">
        <f t="shared" si="59"/>
        <v>105</v>
      </c>
    </row>
    <row r="136" spans="1:12" ht="25.5">
      <c r="A136" s="20">
        <v>2</v>
      </c>
      <c r="B136" s="21">
        <v>3</v>
      </c>
      <c r="C136" s="22" t="s">
        <v>19</v>
      </c>
      <c r="D136" s="5" t="s">
        <v>25</v>
      </c>
      <c r="E136" s="38" t="s">
        <v>63</v>
      </c>
      <c r="F136" s="39">
        <v>250</v>
      </c>
      <c r="G136" s="39">
        <v>2.9</v>
      </c>
      <c r="H136" s="39">
        <v>4.2</v>
      </c>
      <c r="I136" s="39">
        <v>13.9</v>
      </c>
      <c r="J136" s="39">
        <v>105</v>
      </c>
      <c r="K136" s="40">
        <v>89</v>
      </c>
      <c r="L136" s="77">
        <v>46.71</v>
      </c>
    </row>
    <row r="137" spans="1:12" ht="25.5">
      <c r="A137" s="23"/>
      <c r="B137" s="15"/>
      <c r="C137" s="11"/>
      <c r="D137" s="6" t="s">
        <v>27</v>
      </c>
      <c r="E137" s="41" t="s">
        <v>69</v>
      </c>
      <c r="F137" s="42">
        <v>200</v>
      </c>
      <c r="G137" s="42">
        <v>20.2</v>
      </c>
      <c r="H137" s="42">
        <v>22.2</v>
      </c>
      <c r="I137" s="42">
        <v>12.4</v>
      </c>
      <c r="J137" s="42">
        <v>336</v>
      </c>
      <c r="K137" s="43">
        <v>306</v>
      </c>
      <c r="L137" s="78">
        <v>47.89</v>
      </c>
    </row>
    <row r="138" spans="1:12" ht="15.75" customHeight="1">
      <c r="A138" s="23"/>
      <c r="B138" s="15"/>
      <c r="C138" s="11"/>
      <c r="D138" s="7" t="s">
        <v>20</v>
      </c>
      <c r="E138" s="41" t="s">
        <v>55</v>
      </c>
      <c r="F138" s="42">
        <v>200</v>
      </c>
      <c r="G138" s="42">
        <v>0.6</v>
      </c>
      <c r="H138" s="42">
        <v>0.1</v>
      </c>
      <c r="I138" s="42">
        <v>31.7</v>
      </c>
      <c r="J138" s="42">
        <v>131</v>
      </c>
      <c r="K138" s="43">
        <v>402</v>
      </c>
      <c r="L138" s="78">
        <v>6.2</v>
      </c>
    </row>
    <row r="139" spans="1:12" ht="15">
      <c r="A139" s="23"/>
      <c r="B139" s="15"/>
      <c r="C139" s="11"/>
      <c r="D139" s="7" t="s">
        <v>21</v>
      </c>
      <c r="E139" s="41" t="s">
        <v>39</v>
      </c>
      <c r="F139" s="42">
        <v>50</v>
      </c>
      <c r="G139" s="42">
        <v>0.4</v>
      </c>
      <c r="H139" s="42">
        <v>0</v>
      </c>
      <c r="I139" s="42">
        <v>2.7</v>
      </c>
      <c r="J139" s="42">
        <v>12.9</v>
      </c>
      <c r="K139" s="43">
        <v>1</v>
      </c>
      <c r="L139" s="78">
        <v>4.2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78"/>
    </row>
    <row r="141" spans="1:12" ht="1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78"/>
    </row>
    <row r="142" spans="1:12" ht="15.75" thickBot="1">
      <c r="A142" s="24"/>
      <c r="B142" s="17"/>
      <c r="C142" s="8"/>
      <c r="D142" s="18" t="s">
        <v>31</v>
      </c>
      <c r="E142" s="9"/>
      <c r="F142" s="19">
        <f>SUM(F136:F141)</f>
        <v>700</v>
      </c>
      <c r="G142" s="19">
        <f>SUM(G136:G141)</f>
        <v>24.099999999999998</v>
      </c>
      <c r="H142" s="19">
        <f>SUM(H136:H141)</f>
        <v>26.5</v>
      </c>
      <c r="I142" s="19">
        <f>SUM(I136:I141)</f>
        <v>60.7</v>
      </c>
      <c r="J142" s="19">
        <f>SUM(J136:J141)</f>
        <v>584.9</v>
      </c>
      <c r="K142" s="25"/>
      <c r="L142" s="79">
        <f>SUM(L136:L141)</f>
        <v>105</v>
      </c>
    </row>
    <row r="143" spans="1:12" ht="15.75" hidden="1" thickBot="1">
      <c r="A143" s="26">
        <f>A136</f>
        <v>2</v>
      </c>
      <c r="B143" s="13">
        <f>B136</f>
        <v>3</v>
      </c>
      <c r="C143" s="10" t="s">
        <v>23</v>
      </c>
      <c r="D143" s="61" t="s">
        <v>24</v>
      </c>
      <c r="E143" s="51"/>
      <c r="F143" s="52"/>
      <c r="G143" s="52"/>
      <c r="H143" s="52"/>
      <c r="I143" s="52"/>
      <c r="J143" s="52"/>
      <c r="K143" s="53"/>
      <c r="L143" s="52"/>
    </row>
    <row r="144" spans="1:12" ht="15" hidden="1" customHeight="1" thickBot="1">
      <c r="A144" s="23"/>
      <c r="B144" s="15"/>
      <c r="C144" s="11"/>
      <c r="D144" s="61" t="s">
        <v>25</v>
      </c>
      <c r="E144" s="51"/>
      <c r="F144" s="52"/>
      <c r="G144" s="52"/>
      <c r="H144" s="52"/>
      <c r="I144" s="52"/>
      <c r="J144" s="52"/>
      <c r="K144" s="53"/>
      <c r="L144" s="52"/>
    </row>
    <row r="145" spans="1:12" ht="6.75" hidden="1" customHeight="1" thickBot="1">
      <c r="A145" s="23"/>
      <c r="B145" s="15"/>
      <c r="C145" s="11"/>
      <c r="D145" s="61" t="s">
        <v>26</v>
      </c>
      <c r="E145" s="51"/>
      <c r="F145" s="52"/>
      <c r="G145" s="52"/>
      <c r="H145" s="52"/>
      <c r="I145" s="52"/>
      <c r="J145" s="52"/>
      <c r="K145" s="53"/>
      <c r="L145" s="52"/>
    </row>
    <row r="146" spans="1:12" ht="15.75" hidden="1" thickBot="1">
      <c r="A146" s="23"/>
      <c r="B146" s="15"/>
      <c r="C146" s="11"/>
      <c r="D146" s="61" t="s">
        <v>27</v>
      </c>
      <c r="E146" s="51"/>
      <c r="F146" s="52"/>
      <c r="G146" s="52"/>
      <c r="H146" s="52"/>
      <c r="I146" s="52"/>
      <c r="J146" s="52"/>
      <c r="K146" s="53"/>
      <c r="L146" s="52"/>
    </row>
    <row r="147" spans="1:12" ht="15.75" hidden="1" thickBot="1">
      <c r="A147" s="23"/>
      <c r="B147" s="15"/>
      <c r="C147" s="11"/>
      <c r="D147" s="61" t="s">
        <v>28</v>
      </c>
      <c r="E147" s="51"/>
      <c r="F147" s="52"/>
      <c r="G147" s="52"/>
      <c r="H147" s="52"/>
      <c r="I147" s="52"/>
      <c r="J147" s="52"/>
      <c r="K147" s="53"/>
      <c r="L147" s="52"/>
    </row>
    <row r="148" spans="1:12" ht="15.75" hidden="1" thickBot="1">
      <c r="A148" s="23"/>
      <c r="B148" s="15"/>
      <c r="C148" s="11"/>
      <c r="D148" s="61" t="s">
        <v>29</v>
      </c>
      <c r="E148" s="51"/>
      <c r="F148" s="52"/>
      <c r="G148" s="52"/>
      <c r="H148" s="52"/>
      <c r="I148" s="52"/>
      <c r="J148" s="52"/>
      <c r="K148" s="53"/>
      <c r="L148" s="52"/>
    </row>
    <row r="149" spans="1:12" ht="15.75" hidden="1" thickBot="1">
      <c r="A149" s="23"/>
      <c r="B149" s="15"/>
      <c r="C149" s="11"/>
      <c r="D149" s="61" t="s">
        <v>30</v>
      </c>
      <c r="E149" s="41"/>
      <c r="F149" s="42"/>
      <c r="G149" s="42"/>
      <c r="H149" s="42"/>
      <c r="I149" s="42"/>
      <c r="J149" s="42"/>
      <c r="K149" s="43"/>
      <c r="L149" s="42"/>
    </row>
    <row r="150" spans="1:12" ht="15.75" hidden="1" thickBot="1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.75" hidden="1" thickBot="1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.75" hidden="1" thickBot="1">
      <c r="A152" s="24"/>
      <c r="B152" s="17"/>
      <c r="C152" s="8"/>
      <c r="D152" s="18" t="s">
        <v>31</v>
      </c>
      <c r="E152" s="9"/>
      <c r="F152" s="19">
        <f>SUM(F143:F151)</f>
        <v>0</v>
      </c>
      <c r="G152" s="19">
        <f t="shared" ref="G152:J152" si="60">SUM(G143:G151)</f>
        <v>0</v>
      </c>
      <c r="H152" s="19">
        <f t="shared" si="60"/>
        <v>0</v>
      </c>
      <c r="I152" s="19">
        <f t="shared" si="60"/>
        <v>0</v>
      </c>
      <c r="J152" s="19">
        <f t="shared" si="60"/>
        <v>0</v>
      </c>
      <c r="K152" s="25"/>
      <c r="L152" s="19">
        <f t="shared" ref="L152" si="61">SUM(L143:L151)</f>
        <v>0</v>
      </c>
    </row>
    <row r="153" spans="1:12" ht="15.75" hidden="1" thickBot="1">
      <c r="A153" s="29">
        <f>A136</f>
        <v>2</v>
      </c>
      <c r="B153" s="30">
        <f>B136</f>
        <v>3</v>
      </c>
      <c r="C153" s="74" t="s">
        <v>4</v>
      </c>
      <c r="D153" s="75"/>
      <c r="E153" s="31"/>
      <c r="F153" s="32">
        <f>F142+F152</f>
        <v>700</v>
      </c>
      <c r="G153" s="32">
        <f t="shared" ref="G153" si="62">G142+G152</f>
        <v>24.099999999999998</v>
      </c>
      <c r="H153" s="32">
        <f t="shared" ref="H153" si="63">H142+H152</f>
        <v>26.5</v>
      </c>
      <c r="I153" s="32">
        <f t="shared" ref="I153" si="64">I142+I152</f>
        <v>60.7</v>
      </c>
      <c r="J153" s="32">
        <f t="shared" ref="J153:L153" si="65">J142+J152</f>
        <v>584.9</v>
      </c>
      <c r="K153" s="32"/>
      <c r="L153" s="32">
        <f t="shared" si="65"/>
        <v>105</v>
      </c>
    </row>
    <row r="154" spans="1:12" ht="15">
      <c r="A154" s="20">
        <v>2</v>
      </c>
      <c r="B154" s="21">
        <v>4</v>
      </c>
      <c r="C154" s="22" t="s">
        <v>19</v>
      </c>
      <c r="D154" s="5" t="s">
        <v>25</v>
      </c>
      <c r="E154" s="38" t="s">
        <v>65</v>
      </c>
      <c r="F154" s="39">
        <v>250</v>
      </c>
      <c r="G154" s="39">
        <v>12</v>
      </c>
      <c r="H154" s="39">
        <v>5</v>
      </c>
      <c r="I154" s="39">
        <v>14.1</v>
      </c>
      <c r="J154" s="39">
        <v>109.8</v>
      </c>
      <c r="K154" s="40">
        <v>34</v>
      </c>
      <c r="L154" s="77">
        <v>32.15</v>
      </c>
    </row>
    <row r="155" spans="1:12" ht="15">
      <c r="A155" s="23"/>
      <c r="B155" s="15"/>
      <c r="C155" s="11"/>
      <c r="D155" s="6" t="s">
        <v>27</v>
      </c>
      <c r="E155" s="41" t="s">
        <v>64</v>
      </c>
      <c r="F155" s="42">
        <v>200</v>
      </c>
      <c r="G155" s="42">
        <v>18.39</v>
      </c>
      <c r="H155" s="42">
        <v>19.62</v>
      </c>
      <c r="I155" s="42">
        <v>53.24</v>
      </c>
      <c r="J155" s="42">
        <v>462.98</v>
      </c>
      <c r="K155" s="43">
        <v>246</v>
      </c>
      <c r="L155" s="78">
        <v>52.45</v>
      </c>
    </row>
    <row r="156" spans="1:12" ht="15">
      <c r="A156" s="23"/>
      <c r="B156" s="15"/>
      <c r="C156" s="11"/>
      <c r="D156" s="7" t="s">
        <v>20</v>
      </c>
      <c r="E156" s="41" t="s">
        <v>43</v>
      </c>
      <c r="F156" s="42">
        <v>200</v>
      </c>
      <c r="G156" s="42">
        <v>0.6</v>
      </c>
      <c r="H156" s="42">
        <v>0.1</v>
      </c>
      <c r="I156" s="42">
        <v>31.7</v>
      </c>
      <c r="J156" s="42">
        <v>131</v>
      </c>
      <c r="K156" s="43">
        <v>402</v>
      </c>
      <c r="L156" s="78">
        <v>6.2</v>
      </c>
    </row>
    <row r="157" spans="1:12" ht="15">
      <c r="A157" s="23"/>
      <c r="B157" s="15"/>
      <c r="C157" s="11"/>
      <c r="D157" s="7" t="s">
        <v>21</v>
      </c>
      <c r="E157" s="41" t="s">
        <v>39</v>
      </c>
      <c r="F157" s="42">
        <v>50</v>
      </c>
      <c r="G157" s="42">
        <v>0.4</v>
      </c>
      <c r="H157" s="42">
        <v>0</v>
      </c>
      <c r="I157" s="42">
        <v>2.7</v>
      </c>
      <c r="J157" s="42">
        <v>12.9</v>
      </c>
      <c r="K157" s="43">
        <v>1</v>
      </c>
      <c r="L157" s="78">
        <v>4.2</v>
      </c>
    </row>
    <row r="158" spans="1:12" ht="15">
      <c r="A158" s="24"/>
      <c r="B158" s="17"/>
      <c r="C158" s="8"/>
      <c r="D158" s="18" t="s">
        <v>31</v>
      </c>
      <c r="E158" s="9"/>
      <c r="F158" s="19">
        <f>SUM(F154:F157)</f>
        <v>700</v>
      </c>
      <c r="G158" s="19">
        <f>SUM(G154:G157)</f>
        <v>31.39</v>
      </c>
      <c r="H158" s="19">
        <f>SUM(H154:H157)</f>
        <v>24.720000000000002</v>
      </c>
      <c r="I158" s="19">
        <f>SUM(I154:I157)</f>
        <v>101.74000000000001</v>
      </c>
      <c r="J158" s="19">
        <f>SUM(J154:J157)</f>
        <v>716.68</v>
      </c>
      <c r="K158" s="25"/>
      <c r="L158" s="79">
        <f>SUM(L154:L157)</f>
        <v>95</v>
      </c>
    </row>
    <row r="159" spans="1:12" ht="1.5" customHeight="1">
      <c r="A159" s="26">
        <f>A154</f>
        <v>2</v>
      </c>
      <c r="B159" s="13">
        <f>B154</f>
        <v>4</v>
      </c>
      <c r="C159" s="10" t="s">
        <v>23</v>
      </c>
      <c r="D159" s="7" t="s">
        <v>24</v>
      </c>
      <c r="E159" s="41"/>
      <c r="F159" s="42"/>
      <c r="G159" s="42"/>
      <c r="H159" s="42"/>
      <c r="I159" s="42"/>
      <c r="J159" s="42"/>
      <c r="K159" s="43"/>
      <c r="L159" s="78"/>
    </row>
    <row r="160" spans="1:12" ht="15" hidden="1">
      <c r="A160" s="23"/>
      <c r="B160" s="15"/>
      <c r="C160" s="11"/>
      <c r="D160" s="7" t="s">
        <v>25</v>
      </c>
      <c r="E160" s="41"/>
      <c r="F160" s="42"/>
      <c r="G160" s="42"/>
      <c r="H160" s="42"/>
      <c r="I160" s="42"/>
      <c r="J160" s="42"/>
      <c r="K160" s="43"/>
      <c r="L160" s="78"/>
    </row>
    <row r="161" spans="1:12" ht="15" hidden="1">
      <c r="A161" s="23"/>
      <c r="B161" s="15"/>
      <c r="C161" s="11"/>
      <c r="D161" s="7" t="s">
        <v>26</v>
      </c>
      <c r="E161" s="41"/>
      <c r="F161" s="42"/>
      <c r="G161" s="42"/>
      <c r="H161" s="42"/>
      <c r="I161" s="42"/>
      <c r="J161" s="42"/>
      <c r="K161" s="43"/>
      <c r="L161" s="78"/>
    </row>
    <row r="162" spans="1:12" ht="15" hidden="1">
      <c r="A162" s="23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78"/>
    </row>
    <row r="163" spans="1:12" ht="15" hidden="1">
      <c r="A163" s="23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78"/>
    </row>
    <row r="164" spans="1:12" ht="15" hidden="1">
      <c r="A164" s="23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78"/>
    </row>
    <row r="165" spans="1:12" ht="15" hidden="1">
      <c r="A165" s="23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78"/>
    </row>
    <row r="166" spans="1:12" ht="15" hidden="1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78"/>
    </row>
    <row r="167" spans="1:12" ht="15" hidden="1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78"/>
    </row>
    <row r="168" spans="1:12" ht="15" hidden="1">
      <c r="A168" s="24"/>
      <c r="B168" s="17"/>
      <c r="C168" s="8"/>
      <c r="D168" s="18" t="s">
        <v>31</v>
      </c>
      <c r="E168" s="9"/>
      <c r="F168" s="19">
        <f>SUM(F159:F167)</f>
        <v>0</v>
      </c>
      <c r="G168" s="19">
        <f t="shared" ref="G168:J168" si="66">SUM(G159:G167)</f>
        <v>0</v>
      </c>
      <c r="H168" s="19">
        <f t="shared" si="66"/>
        <v>0</v>
      </c>
      <c r="I168" s="19">
        <f t="shared" si="66"/>
        <v>0</v>
      </c>
      <c r="J168" s="19">
        <f t="shared" si="66"/>
        <v>0</v>
      </c>
      <c r="K168" s="25"/>
      <c r="L168" s="79">
        <f t="shared" ref="L168" si="67">SUM(L159:L167)</f>
        <v>0</v>
      </c>
    </row>
    <row r="169" spans="1:12" ht="15.75" thickBot="1">
      <c r="A169" s="29">
        <f>A154</f>
        <v>2</v>
      </c>
      <c r="B169" s="30">
        <f>B154</f>
        <v>4</v>
      </c>
      <c r="C169" s="74" t="s">
        <v>4</v>
      </c>
      <c r="D169" s="75"/>
      <c r="E169" s="31"/>
      <c r="F169" s="32">
        <f>F158+F168</f>
        <v>700</v>
      </c>
      <c r="G169" s="32">
        <f t="shared" ref="G169" si="68">G158+G168</f>
        <v>31.39</v>
      </c>
      <c r="H169" s="32">
        <f t="shared" ref="H169" si="69">H158+H168</f>
        <v>24.720000000000002</v>
      </c>
      <c r="I169" s="32">
        <f t="shared" ref="I169" si="70">I158+I168</f>
        <v>101.74000000000001</v>
      </c>
      <c r="J169" s="32">
        <f t="shared" ref="J169:L169" si="71">J158+J168</f>
        <v>716.68</v>
      </c>
      <c r="K169" s="32"/>
      <c r="L169" s="81">
        <f t="shared" si="71"/>
        <v>95</v>
      </c>
    </row>
    <row r="170" spans="1:12" ht="15">
      <c r="A170" s="20">
        <v>2</v>
      </c>
      <c r="B170" s="21">
        <v>5</v>
      </c>
      <c r="C170" s="22" t="s">
        <v>19</v>
      </c>
      <c r="D170" s="5" t="s">
        <v>59</v>
      </c>
      <c r="E170" s="38" t="s">
        <v>74</v>
      </c>
      <c r="F170" s="39">
        <v>70</v>
      </c>
      <c r="G170" s="39">
        <v>1</v>
      </c>
      <c r="H170" s="39">
        <v>4</v>
      </c>
      <c r="I170" s="39">
        <v>6</v>
      </c>
      <c r="J170" s="39">
        <v>61</v>
      </c>
      <c r="K170" s="40"/>
      <c r="L170" s="77">
        <v>8.1</v>
      </c>
    </row>
    <row r="171" spans="1:12" ht="25.5">
      <c r="A171" s="23"/>
      <c r="B171" s="15"/>
      <c r="C171" s="11"/>
      <c r="D171" s="6" t="s">
        <v>25</v>
      </c>
      <c r="E171" s="41" t="s">
        <v>56</v>
      </c>
      <c r="F171" s="42">
        <v>250</v>
      </c>
      <c r="G171" s="42">
        <v>14.7</v>
      </c>
      <c r="H171" s="42">
        <v>13.9</v>
      </c>
      <c r="I171" s="42">
        <v>20.3</v>
      </c>
      <c r="J171" s="42">
        <v>266.89999999999998</v>
      </c>
      <c r="K171" s="43">
        <v>111</v>
      </c>
      <c r="L171" s="78">
        <v>29.18</v>
      </c>
    </row>
    <row r="172" spans="1:12" ht="15">
      <c r="A172" s="23"/>
      <c r="B172" s="15"/>
      <c r="C172" s="11"/>
      <c r="D172" s="7" t="s">
        <v>26</v>
      </c>
      <c r="E172" s="41" t="s">
        <v>49</v>
      </c>
      <c r="F172" s="42">
        <v>120</v>
      </c>
      <c r="G172" s="42">
        <v>19.95</v>
      </c>
      <c r="H172" s="42">
        <v>12.5</v>
      </c>
      <c r="I172" s="42">
        <v>6.15</v>
      </c>
      <c r="J172" s="42">
        <v>214.5</v>
      </c>
      <c r="K172" s="43">
        <v>229</v>
      </c>
      <c r="L172" s="78">
        <v>35.869999999999997</v>
      </c>
    </row>
    <row r="173" spans="1:12" ht="15">
      <c r="A173" s="23"/>
      <c r="B173" s="15"/>
      <c r="C173" s="11"/>
      <c r="D173" s="7" t="s">
        <v>27</v>
      </c>
      <c r="E173" s="41" t="s">
        <v>50</v>
      </c>
      <c r="F173" s="42">
        <v>200</v>
      </c>
      <c r="G173" s="42">
        <v>4.2</v>
      </c>
      <c r="H173" s="42">
        <v>7.1</v>
      </c>
      <c r="I173" s="42">
        <v>28.6</v>
      </c>
      <c r="J173" s="42">
        <v>194.2</v>
      </c>
      <c r="K173" s="43">
        <v>128</v>
      </c>
      <c r="L173" s="78">
        <v>21.45</v>
      </c>
    </row>
    <row r="174" spans="1:12" ht="15">
      <c r="A174" s="23"/>
      <c r="B174" s="15"/>
      <c r="C174" s="11"/>
      <c r="D174" s="6" t="s">
        <v>20</v>
      </c>
      <c r="E174" s="41" t="s">
        <v>43</v>
      </c>
      <c r="F174" s="42">
        <v>200</v>
      </c>
      <c r="G174" s="42">
        <v>0.6</v>
      </c>
      <c r="H174" s="42">
        <v>0.1</v>
      </c>
      <c r="I174" s="42">
        <v>31.7</v>
      </c>
      <c r="J174" s="42">
        <v>131</v>
      </c>
      <c r="K174" s="43">
        <v>402</v>
      </c>
      <c r="L174" s="78">
        <v>6.2</v>
      </c>
    </row>
    <row r="175" spans="1:12" ht="18.75" customHeight="1" thickBot="1">
      <c r="A175" s="23"/>
      <c r="B175" s="15"/>
      <c r="C175" s="11"/>
      <c r="D175" s="6" t="s">
        <v>21</v>
      </c>
      <c r="E175" s="41" t="s">
        <v>39</v>
      </c>
      <c r="F175" s="42">
        <v>50</v>
      </c>
      <c r="G175" s="42">
        <v>0.4</v>
      </c>
      <c r="H175" s="42">
        <v>0</v>
      </c>
      <c r="I175" s="42">
        <v>2.7</v>
      </c>
      <c r="J175" s="42">
        <v>12.9</v>
      </c>
      <c r="K175" s="43">
        <v>1</v>
      </c>
      <c r="L175" s="78">
        <v>4.2</v>
      </c>
    </row>
    <row r="176" spans="1:12" ht="15.75" hidden="1" customHeight="1" thickBot="1">
      <c r="A176" s="24"/>
      <c r="B176" s="17"/>
      <c r="C176" s="8"/>
      <c r="D176" s="18" t="s">
        <v>31</v>
      </c>
      <c r="E176" s="9"/>
      <c r="F176" s="19">
        <f>SUM(F170:F175)</f>
        <v>890</v>
      </c>
      <c r="G176" s="19">
        <f>SUM(G170:G175)</f>
        <v>40.85</v>
      </c>
      <c r="H176" s="19">
        <f>SUM(H170:H175)</f>
        <v>37.6</v>
      </c>
      <c r="I176" s="19">
        <f>SUM(I170:I175)</f>
        <v>95.45</v>
      </c>
      <c r="J176" s="19">
        <f>SUM(J170:J175)</f>
        <v>880.49999999999989</v>
      </c>
      <c r="K176" s="25"/>
      <c r="L176" s="79">
        <f>SUM(L170:L175)</f>
        <v>105.00000000000001</v>
      </c>
    </row>
    <row r="177" spans="1:12" ht="15.75" hidden="1" thickBot="1">
      <c r="A177" s="26">
        <f>A170</f>
        <v>2</v>
      </c>
      <c r="B177" s="13">
        <f>B170</f>
        <v>5</v>
      </c>
      <c r="C177" s="10" t="s">
        <v>23</v>
      </c>
      <c r="D177" s="7" t="s">
        <v>24</v>
      </c>
      <c r="E177" s="41"/>
      <c r="F177" s="42"/>
      <c r="G177" s="42"/>
      <c r="H177" s="42"/>
      <c r="I177" s="42"/>
      <c r="J177" s="42"/>
      <c r="K177" s="43"/>
      <c r="L177" s="78"/>
    </row>
    <row r="178" spans="1:12" ht="15.75" hidden="1" thickBot="1">
      <c r="A178" s="23"/>
      <c r="B178" s="15"/>
      <c r="C178" s="11"/>
      <c r="D178" s="7" t="s">
        <v>25</v>
      </c>
      <c r="E178" s="41"/>
      <c r="F178" s="42"/>
      <c r="G178" s="42"/>
      <c r="H178" s="42"/>
      <c r="I178" s="42"/>
      <c r="J178" s="42"/>
      <c r="K178" s="43"/>
      <c r="L178" s="78"/>
    </row>
    <row r="179" spans="1:12" ht="15.75" hidden="1" thickBot="1">
      <c r="A179" s="23"/>
      <c r="B179" s="15"/>
      <c r="C179" s="11"/>
      <c r="D179" s="7" t="s">
        <v>26</v>
      </c>
      <c r="E179" s="41"/>
      <c r="F179" s="42"/>
      <c r="G179" s="42"/>
      <c r="H179" s="42"/>
      <c r="I179" s="42"/>
      <c r="J179" s="42"/>
      <c r="K179" s="43"/>
      <c r="L179" s="78"/>
    </row>
    <row r="180" spans="1:12" ht="15.75" hidden="1" thickBot="1">
      <c r="A180" s="23"/>
      <c r="B180" s="15"/>
      <c r="C180" s="11"/>
      <c r="D180" s="7" t="s">
        <v>27</v>
      </c>
      <c r="E180" s="41"/>
      <c r="F180" s="42"/>
      <c r="G180" s="42"/>
      <c r="H180" s="42"/>
      <c r="I180" s="42"/>
      <c r="J180" s="42"/>
      <c r="K180" s="43"/>
      <c r="L180" s="78"/>
    </row>
    <row r="181" spans="1:12" ht="15.75" hidden="1" thickBot="1">
      <c r="A181" s="23"/>
      <c r="B181" s="15"/>
      <c r="C181" s="11"/>
      <c r="D181" s="7" t="s">
        <v>28</v>
      </c>
      <c r="E181" s="41"/>
      <c r="F181" s="42"/>
      <c r="G181" s="42"/>
      <c r="H181" s="42"/>
      <c r="I181" s="42"/>
      <c r="J181" s="42"/>
      <c r="K181" s="43"/>
      <c r="L181" s="78"/>
    </row>
    <row r="182" spans="1:12" ht="15.75" hidden="1" thickBot="1">
      <c r="A182" s="23"/>
      <c r="B182" s="15"/>
      <c r="C182" s="11"/>
      <c r="D182" s="7" t="s">
        <v>29</v>
      </c>
      <c r="E182" s="41"/>
      <c r="F182" s="42"/>
      <c r="G182" s="42"/>
      <c r="H182" s="42"/>
      <c r="I182" s="42"/>
      <c r="J182" s="42"/>
      <c r="K182" s="43"/>
      <c r="L182" s="78"/>
    </row>
    <row r="183" spans="1:12" ht="15.75" hidden="1" thickBot="1">
      <c r="A183" s="23"/>
      <c r="B183" s="15"/>
      <c r="C183" s="11"/>
      <c r="D183" s="7" t="s">
        <v>30</v>
      </c>
      <c r="E183" s="41"/>
      <c r="F183" s="42"/>
      <c r="G183" s="42"/>
      <c r="H183" s="42"/>
      <c r="I183" s="42"/>
      <c r="J183" s="42"/>
      <c r="K183" s="43"/>
      <c r="L183" s="78"/>
    </row>
    <row r="184" spans="1:12" ht="15.75" hidden="1" thickBot="1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78"/>
    </row>
    <row r="185" spans="1:12" ht="15.75" hidden="1" thickBot="1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78"/>
    </row>
    <row r="186" spans="1:12" ht="15.75" hidden="1" thickBot="1">
      <c r="A186" s="24"/>
      <c r="B186" s="17"/>
      <c r="C186" s="8"/>
      <c r="D186" s="18" t="s">
        <v>31</v>
      </c>
      <c r="E186" s="9"/>
      <c r="F186" s="19">
        <f>SUM(F177:F185)</f>
        <v>0</v>
      </c>
      <c r="G186" s="19">
        <f t="shared" ref="G186:J186" si="72">SUM(G177:G185)</f>
        <v>0</v>
      </c>
      <c r="H186" s="19">
        <f t="shared" si="72"/>
        <v>0</v>
      </c>
      <c r="I186" s="19">
        <f t="shared" si="72"/>
        <v>0</v>
      </c>
      <c r="J186" s="19">
        <f t="shared" si="72"/>
        <v>0</v>
      </c>
      <c r="K186" s="25"/>
      <c r="L186" s="79">
        <f t="shared" ref="L186" si="73">SUM(L177:L185)</f>
        <v>0</v>
      </c>
    </row>
    <row r="187" spans="1:12" ht="15.75" hidden="1" thickBot="1">
      <c r="A187" s="29">
        <f>A170</f>
        <v>2</v>
      </c>
      <c r="B187" s="30">
        <f>B170</f>
        <v>5</v>
      </c>
      <c r="C187" s="74" t="s">
        <v>4</v>
      </c>
      <c r="D187" s="75"/>
      <c r="E187" s="31"/>
      <c r="F187" s="32">
        <f>F176+F186</f>
        <v>890</v>
      </c>
      <c r="G187" s="32">
        <f t="shared" ref="G187" si="74">G176+G186</f>
        <v>40.85</v>
      </c>
      <c r="H187" s="32">
        <f t="shared" ref="H187" si="75">H176+H186</f>
        <v>37.6</v>
      </c>
      <c r="I187" s="32">
        <f t="shared" ref="I187" si="76">I176+I186</f>
        <v>95.45</v>
      </c>
      <c r="J187" s="32">
        <f t="shared" ref="J187:L187" si="77">J176+J186</f>
        <v>880.49999999999989</v>
      </c>
      <c r="K187" s="32"/>
      <c r="L187" s="81">
        <f t="shared" si="77"/>
        <v>105.00000000000001</v>
      </c>
    </row>
    <row r="188" spans="1:12" ht="15.75" customHeight="1" thickBot="1">
      <c r="A188" s="27"/>
      <c r="B188" s="28"/>
      <c r="C188" s="76" t="s">
        <v>5</v>
      </c>
      <c r="D188" s="76"/>
      <c r="E188" s="76"/>
      <c r="F188" s="34">
        <f>(F23+F42+F60+F79+F97+F116+F135+F153+F169+F187)/(IF(F23=0,0,1)+IF(F42=0,0,1)+IF(F60=0,0,1)+IF(F79=0,0,1)+IF(F97=0,0,1)+IF(F116=0,0,1)+IF(F135=0,0,1)+IF(F153=0,0,1)+IF(F169=0,0,1)+IF(F187=0,0,1))</f>
        <v>754.7</v>
      </c>
      <c r="G188" s="34">
        <f>(G23+G42+G60+G79+G97+G116+G135+G153+G169+G187)/(IF(G23=0,0,1)+IF(G42=0,0,1)+IF(G60=0,0,1)+IF(G79=0,0,1)+IF(G97=0,0,1)+IF(G116=0,0,1)+IF(G135=0,0,1)+IF(G153=0,0,1)+IF(G169=0,0,1)+IF(G187=0,0,1))</f>
        <v>33.049999999999997</v>
      </c>
      <c r="H188" s="34">
        <f>(H23+H42+H60+H79+H97+H116+H135+H153+H169+H187)/(IF(H23=0,0,1)+IF(H42=0,0,1)+IF(H60=0,0,1)+IF(H79=0,0,1)+IF(H97=0,0,1)+IF(H116=0,0,1)+IF(H135=0,0,1)+IF(H153=0,0,1)+IF(H169=0,0,1)+IF(H187=0,0,1))</f>
        <v>28.395</v>
      </c>
      <c r="I188" s="34">
        <f>(I23+I42+I60+I79+I97+I116+I135+I153+I169+I187)/(IF(I23=0,0,1)+IF(I42=0,0,1)+IF(I60=0,0,1)+IF(I79=0,0,1)+IF(I97=0,0,1)+IF(I116=0,0,1)+IF(I135=0,0,1)+IF(I153=0,0,1)+IF(I169=0,0,1)+IF(I187=0,0,1))</f>
        <v>99.179000000000002</v>
      </c>
      <c r="J188" s="34">
        <f>(J23+J42+J60+J79+J97+J116+J135+J153+J169+J187)/(IF(J23=0,0,1)+IF(J42=0,0,1)+IF(J60=0,0,1)+IF(J79=0,0,1)+IF(J97=0,0,1)+IF(J116=0,0,1)+IF(J135=0,0,1)+IF(J153=0,0,1)+IF(J169=0,0,1)+IF(J187=0,0,1))</f>
        <v>740.99599999999987</v>
      </c>
      <c r="K188" s="34"/>
      <c r="L188" s="84">
        <f>L170+L171+L172+L173+L174+L175</f>
        <v>105.00000000000001</v>
      </c>
    </row>
  </sheetData>
  <mergeCells count="15">
    <mergeCell ref="C79:D79"/>
    <mergeCell ref="C97:D97"/>
    <mergeCell ref="C23:D23"/>
    <mergeCell ref="C188:E188"/>
    <mergeCell ref="C187:D187"/>
    <mergeCell ref="C116:D116"/>
    <mergeCell ref="C135:D135"/>
    <mergeCell ref="C153:D153"/>
    <mergeCell ref="C169:D169"/>
    <mergeCell ref="C1:E1"/>
    <mergeCell ref="H1:K1"/>
    <mergeCell ref="H2:K2"/>
    <mergeCell ref="C42:D42"/>
    <mergeCell ref="C60:D60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2025-03-17T03:08:24Z</cp:lastPrinted>
  <dcterms:created xsi:type="dcterms:W3CDTF">2022-05-16T14:23:56Z</dcterms:created>
  <dcterms:modified xsi:type="dcterms:W3CDTF">2025-03-17T03:14:40Z</dcterms:modified>
</cp:coreProperties>
</file>